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отчеты скиф 2024 год\скиф на 01.09.2024\"/>
    </mc:Choice>
  </mc:AlternateContent>
  <bookViews>
    <workbookView xWindow="-120" yWindow="-120" windowWidth="29040" windowHeight="15840" activeTab="2"/>
  </bookViews>
  <sheets>
    <sheet name="Доходы" sheetId="1" r:id="rId1"/>
    <sheet name="Расходы" sheetId="2" r:id="rId2"/>
    <sheet name="Источники" sheetId="3" r:id="rId3"/>
    <sheet name="_params" sheetId="4" state="hidden" r:id="rId4"/>
  </sheets>
  <definedNames>
    <definedName name="APPT" localSheetId="0">Доходы!$A$24</definedName>
    <definedName name="APPT" localSheetId="2">Источники!$A$29</definedName>
    <definedName name="APPT" localSheetId="1">Расходы!$A$21</definedName>
    <definedName name="FILE_NAME" localSheetId="0">Доходы!$H$3</definedName>
    <definedName name="FIO" localSheetId="0">Доходы!$D$24</definedName>
    <definedName name="FIO" localSheetId="1">Расходы!$D$21</definedName>
    <definedName name="FORM_CODE" localSheetId="0">Доходы!$H$5</definedName>
    <definedName name="LAST_CELL" localSheetId="0">Доходы!$F$72</definedName>
    <definedName name="LAST_CELL" localSheetId="2">Источники!$F$39</definedName>
    <definedName name="LAST_CELL" localSheetId="1">Расходы!$F$206</definedName>
    <definedName name="PARAMS" localSheetId="0">Доходы!$H$1</definedName>
    <definedName name="PERIOD" localSheetId="0">Доходы!$H$6</definedName>
    <definedName name="RANGE_NAMES" localSheetId="0">Доходы!$H$9</definedName>
    <definedName name="RBEGIN_1" localSheetId="0">Доходы!$A$19</definedName>
    <definedName name="RBEGIN_1" localSheetId="2">Источники!$A$12</definedName>
    <definedName name="RBEGIN_1" localSheetId="1">Расходы!$A$13</definedName>
    <definedName name="REG_DATE" localSheetId="0">Доходы!$H$4</definedName>
    <definedName name="REND_1" localSheetId="0">Доходы!$A$72</definedName>
    <definedName name="REND_1" localSheetId="2">Источники!$A$27</definedName>
    <definedName name="REND_1" localSheetId="1">Расходы!$A$207</definedName>
    <definedName name="S_520" localSheetId="2">Источники!$A$14</definedName>
    <definedName name="S_620" localSheetId="2">Источники!$A$16</definedName>
    <definedName name="S_700" localSheetId="2">Источники!$A$18</definedName>
    <definedName name="S_700A" localSheetId="2">Источники!$A$19</definedName>
    <definedName name="SIGN" localSheetId="0">Доходы!$A$23:$D$25</definedName>
    <definedName name="SIGN" localSheetId="2">Источники!$A$29:$D$30</definedName>
    <definedName name="SIGN" localSheetId="1">Расходы!$A$20:$D$22</definedName>
    <definedName name="SRC_CODE" localSheetId="0">Доходы!$H$8</definedName>
    <definedName name="SRC_KIND" localSheetId="0">Доходы!$H$7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6" i="3" l="1"/>
  <c r="E25" i="3" s="1"/>
  <c r="E24" i="3" s="1"/>
  <c r="E22" i="3"/>
  <c r="E21" i="3" s="1"/>
  <c r="E20" i="3" s="1"/>
  <c r="E19" i="3" l="1"/>
  <c r="F19" i="3" l="1"/>
  <c r="F18" i="3" s="1"/>
  <c r="F12" i="3" s="1"/>
  <c r="E18" i="3"/>
  <c r="E12" i="3" s="1"/>
  <c r="F205" i="2" l="1"/>
  <c r="F204" i="2"/>
  <c r="F203" i="2"/>
  <c r="F202" i="2"/>
  <c r="F201" i="2"/>
  <c r="F200" i="2"/>
  <c r="F199" i="2"/>
  <c r="F198" i="2"/>
  <c r="F197" i="2"/>
  <c r="F196" i="2"/>
  <c r="F195" i="2"/>
  <c r="F194" i="2"/>
  <c r="F193" i="2"/>
  <c r="F192" i="2"/>
  <c r="F191" i="2"/>
  <c r="F190" i="2"/>
  <c r="F189" i="2"/>
  <c r="F188" i="2"/>
  <c r="F187" i="2"/>
  <c r="F186" i="2"/>
  <c r="F185" i="2"/>
  <c r="F184" i="2"/>
  <c r="F183" i="2"/>
  <c r="F182" i="2"/>
  <c r="F181" i="2"/>
  <c r="F180" i="2"/>
  <c r="F179" i="2"/>
  <c r="F178" i="2"/>
  <c r="F177" i="2"/>
  <c r="F176" i="2"/>
  <c r="F175" i="2"/>
  <c r="F174" i="2"/>
  <c r="F173" i="2"/>
  <c r="F172" i="2"/>
  <c r="F171" i="2"/>
  <c r="F170" i="2"/>
  <c r="F169" i="2"/>
  <c r="F168" i="2"/>
  <c r="F167" i="2"/>
  <c r="F166" i="2"/>
  <c r="F165" i="2"/>
  <c r="F164" i="2"/>
  <c r="F163" i="2"/>
  <c r="F162" i="2"/>
  <c r="F161" i="2"/>
  <c r="F160" i="2"/>
  <c r="F159" i="2"/>
  <c r="F158" i="2"/>
  <c r="F157" i="2"/>
  <c r="F156" i="2"/>
  <c r="F155" i="2"/>
  <c r="F154" i="2"/>
  <c r="F153" i="2"/>
  <c r="F152" i="2"/>
  <c r="F151" i="2"/>
  <c r="F150" i="2"/>
  <c r="F149" i="2"/>
  <c r="F148" i="2"/>
  <c r="F147" i="2"/>
  <c r="F146" i="2"/>
  <c r="F145" i="2"/>
  <c r="F144" i="2"/>
  <c r="F143" i="2"/>
  <c r="F142" i="2"/>
  <c r="F141" i="2"/>
  <c r="F140" i="2"/>
  <c r="F139" i="2"/>
  <c r="F138" i="2"/>
  <c r="F137" i="2"/>
  <c r="F136" i="2"/>
  <c r="F135" i="2"/>
  <c r="F134" i="2"/>
  <c r="F133" i="2"/>
  <c r="F132" i="2"/>
  <c r="F131" i="2"/>
  <c r="F130" i="2"/>
  <c r="F129" i="2"/>
  <c r="F128" i="2"/>
  <c r="F127" i="2"/>
  <c r="F126" i="2"/>
  <c r="F125" i="2"/>
  <c r="F124" i="2"/>
  <c r="F123" i="2"/>
  <c r="F122" i="2"/>
  <c r="F121" i="2"/>
  <c r="F120" i="2"/>
  <c r="F119" i="2"/>
  <c r="F118" i="2"/>
  <c r="F117" i="2"/>
  <c r="F116" i="2"/>
  <c r="F115" i="2"/>
  <c r="F114" i="2"/>
  <c r="F113" i="2"/>
  <c r="F112" i="2"/>
  <c r="F111" i="2"/>
  <c r="F110" i="2"/>
  <c r="F109" i="2"/>
  <c r="F108" i="2"/>
  <c r="F107" i="2"/>
  <c r="F106" i="2"/>
  <c r="F105" i="2"/>
  <c r="F104" i="2"/>
  <c r="F103" i="2"/>
  <c r="F102" i="2"/>
  <c r="F101" i="2"/>
  <c r="F100" i="2"/>
  <c r="F99" i="2"/>
  <c r="F98" i="2"/>
  <c r="F97" i="2"/>
  <c r="F96" i="2"/>
  <c r="F95" i="2"/>
  <c r="F94" i="2"/>
  <c r="F93" i="2"/>
  <c r="F92" i="2"/>
  <c r="F91" i="2"/>
  <c r="F90" i="2"/>
  <c r="F89" i="2"/>
  <c r="F88" i="2"/>
  <c r="F87" i="2"/>
  <c r="F86" i="2"/>
  <c r="F85" i="2"/>
  <c r="F84" i="2"/>
  <c r="F83" i="2"/>
  <c r="F82" i="2"/>
  <c r="F81" i="2"/>
  <c r="F80" i="2"/>
  <c r="F79" i="2"/>
  <c r="F78" i="2"/>
  <c r="F77" i="2"/>
  <c r="F76" i="2"/>
  <c r="F75" i="2"/>
  <c r="F74" i="2"/>
  <c r="F73" i="2"/>
  <c r="F72" i="2"/>
  <c r="F71" i="2"/>
  <c r="F70" i="2"/>
  <c r="F69" i="2"/>
  <c r="F68" i="2"/>
  <c r="F67" i="2"/>
  <c r="F66" i="2"/>
  <c r="F65" i="2"/>
  <c r="F64" i="2"/>
  <c r="F63" i="2"/>
  <c r="F62" i="2"/>
  <c r="F61" i="2"/>
  <c r="F60" i="2"/>
  <c r="F59" i="2"/>
  <c r="F58" i="2"/>
  <c r="F57" i="2"/>
  <c r="F56" i="2"/>
  <c r="F55" i="2"/>
  <c r="F54" i="2"/>
  <c r="F53" i="2"/>
  <c r="F52" i="2"/>
  <c r="F51" i="2"/>
  <c r="F50" i="2"/>
  <c r="F49" i="2"/>
  <c r="F48" i="2"/>
  <c r="F47" i="2"/>
  <c r="F46" i="2"/>
  <c r="F45" i="2"/>
  <c r="F44" i="2"/>
  <c r="F43" i="2"/>
  <c r="F42" i="2"/>
  <c r="F41" i="2"/>
  <c r="F40" i="2"/>
  <c r="F39" i="2"/>
  <c r="F38" i="2"/>
  <c r="F37" i="2"/>
  <c r="F36" i="2"/>
  <c r="F35" i="2"/>
  <c r="F34" i="2"/>
  <c r="F33" i="2"/>
  <c r="F32" i="2"/>
  <c r="F31" i="2"/>
  <c r="F30" i="2"/>
  <c r="F29" i="2"/>
  <c r="F28" i="2"/>
  <c r="F27" i="2"/>
  <c r="F26" i="2"/>
  <c r="F25" i="2"/>
  <c r="F24" i="2"/>
  <c r="F23" i="2"/>
  <c r="F22" i="2"/>
  <c r="F21" i="2"/>
  <c r="F20" i="2"/>
  <c r="F19" i="2"/>
  <c r="F18" i="2"/>
  <c r="F17" i="2"/>
  <c r="F16" i="2"/>
  <c r="F15" i="2"/>
  <c r="F13" i="2"/>
  <c r="F72" i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19" i="1"/>
</calcChain>
</file>

<file path=xl/sharedStrings.xml><?xml version="1.0" encoding="utf-8"?>
<sst xmlns="http://schemas.openxmlformats.org/spreadsheetml/2006/main" count="940" uniqueCount="477">
  <si>
    <t/>
  </si>
  <si>
    <t>ОТЧЕТ ОБ ИСПОЛНЕНИИ БЮДЖЕТА</t>
  </si>
  <si>
    <t>КОДЫ</t>
  </si>
  <si>
    <t xml:space="preserve">  Форма по ОКУД</t>
  </si>
  <si>
    <t>0503117</t>
  </si>
  <si>
    <t xml:space="preserve">                   Дата</t>
  </si>
  <si>
    <t>01.09.2024</t>
  </si>
  <si>
    <t xml:space="preserve">             по ОКПО</t>
  </si>
  <si>
    <t>Наименование финансового органа</t>
  </si>
  <si>
    <t xml:space="preserve">    Глава по БК</t>
  </si>
  <si>
    <t>Наименование публично-правового образования</t>
  </si>
  <si>
    <t>по ОКТМО</t>
  </si>
  <si>
    <t>383</t>
  </si>
  <si>
    <t>Администрация Верхнесеребряковского сельского поселения</t>
  </si>
  <si>
    <t>Верхнесеребряковское сельское поселение Зимовниковского района</t>
  </si>
  <si>
    <t>Периодичность: годовая</t>
  </si>
  <si>
    <t>Единица измерения: руб.</t>
  </si>
  <si>
    <t>04226178</t>
  </si>
  <si>
    <t>951</t>
  </si>
  <si>
    <t>60619405</t>
  </si>
  <si>
    <t xml:space="preserve">                                 1. Доходы бюджета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</si>
  <si>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</si>
  <si>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</si>
  <si>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</si>
  <si>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</si>
  <si>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</si>
  <si>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</si>
  <si>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</si>
  <si>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</si>
  <si>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</si>
  <si>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Доходы бюджета - всего</t>
  </si>
  <si>
    <t>010</t>
  </si>
  <si>
    <t>X</t>
  </si>
  <si>
    <t>в том числе:</t>
  </si>
  <si>
    <t>НАЛОГОВЫЕ И НЕНАЛОГОВЫЕ ДОХОДЫ</t>
  </si>
  <si>
    <t>000 10000000000000000</t>
  </si>
  <si>
    <t>НАЛОГИ НА ПРИБЫЛЬ, ДОХОДЫ</t>
  </si>
  <si>
    <t>182 10100000000000000</t>
  </si>
  <si>
    <t>Налог на доходы физических лиц</t>
  </si>
  <si>
    <t>182 10102000010000110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</si>
  <si>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</t>
  </si>
  <si>
    <t>182 10102010010000110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</si>
  <si>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</si>
  <si>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182 10102010011000110</t>
  </si>
  <si>
    <t>-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</si>
  <si>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</si>
  <si>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182 10102030010000110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</si>
  <si>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</si>
  <si>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182 10102030011000110</t>
  </si>
  <si>
    <t>НАЛОГИ НА СОВОКУПНЫЙ ДОХОД</t>
  </si>
  <si>
    <t>182 10500000000000000</t>
  </si>
  <si>
    <t>Единый сельскохозяйственный налог</t>
  </si>
  <si>
    <t>182 10503000010000110</t>
  </si>
  <si>
    <t>182 10503010010000110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</si>
  <si>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</si>
  <si>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182 10503010011000110</t>
  </si>
  <si>
    <t>НАЛОГИ НА ИМУЩЕСТВО</t>
  </si>
  <si>
    <t>182 10600000000000000</t>
  </si>
  <si>
    <t>Налог на имущество физических лиц</t>
  </si>
  <si>
    <t>182 10601000000000110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</si>
  <si>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</si>
  <si>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182 10601030100000110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</si>
  <si>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</si>
  <si>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182 10601030101000110</t>
  </si>
  <si>
    <t>Земельный налог</t>
  </si>
  <si>
    <t>182 10606000000000110</t>
  </si>
  <si>
    <t>Земельный налог с организаций</t>
  </si>
  <si>
    <t>182 10606030000000110</t>
  </si>
  <si>
    <t>Земельный налог с организаций, обладающих земельным участком, расположенным в границах сельских поселений</t>
  </si>
  <si>
    <t>182 10606033100000110</t>
  </si>
  <si>
    <t>Земельный налог с физических лиц</t>
  </si>
  <si>
    <t>182 10606040000000110</t>
  </si>
  <si>
    <t>Земельный налог с физических лиц, обладающих земельным участком, расположенным в границах сельских поселений</t>
  </si>
  <si>
    <t>182 10606043100000110</t>
  </si>
  <si>
    <t>ГОСУДАРСТВЕННАЯ ПОШЛИНА</t>
  </si>
  <si>
    <t>951 10800000000000000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</si>
  <si>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</si>
  <si>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951 10804000010000110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</si>
  <si>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</si>
  <si>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951 10804020010000110</t>
  </si>
  <si>
    <t>951 10804020011000110</t>
  </si>
  <si>
    <t>ДОХОДЫ ОТ ИСПОЛЬЗОВАНИЯ ИМУЩЕСТВА, НАХОДЯЩЕГОСЯ В ГОСУДАРСТВЕННОЙ И МУНИЦИПАЛЬНОЙ СОБСТВЕННОСТИ</t>
  </si>
  <si>
    <t>951 11100000000000000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</si>
  <si>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</si>
  <si>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951 11105000000000120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</si>
  <si>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</si>
  <si>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951 11105020000000120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</si>
  <si>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</si>
  <si>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951 11105025100000120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</si>
  <si>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</si>
  <si>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951 11105030000000120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</si>
  <si>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</si>
  <si>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951 11105035100000120</t>
  </si>
  <si>
    <t>ДОХОДЫ ОТ ОКАЗАНИЯ ПЛАТНЫХ УСЛУГ И КОМПЕНСАЦИИ ЗАТРАТ ГОСУДАРСТВА</t>
  </si>
  <si>
    <t>951 11300000000000000</t>
  </si>
  <si>
    <t>Доходы от компенсации затрат государства</t>
  </si>
  <si>
    <t>951 11302000000000130</t>
  </si>
  <si>
    <t>Доходы, поступающие в порядке возмещения расходов, понесенных в связи с эксплуатацией имущества</t>
  </si>
  <si>
    <t>951 11302060000000130</t>
  </si>
  <si>
    <t>Доходы, поступающие в порядке возмещения расходов, понесенных в связи с эксплуатацией имущества сельских поселений</t>
  </si>
  <si>
    <t>951 11302065100000130</t>
  </si>
  <si>
    <t>ШТРАФЫ, САНКЦИИ, ВОЗМЕЩЕНИЕ УЩЕРБА</t>
  </si>
  <si>
    <t>000 11600000000000000</t>
  </si>
  <si>
    <t>Административные штрафы, установленные законами субъектов Российской Федерации об административных правонарушениях</t>
  </si>
  <si>
    <t>000 11602000020000140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</si>
  <si>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</si>
  <si>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000 11602020020000140</t>
  </si>
  <si>
    <t>802 11602020020000140</t>
  </si>
  <si>
    <t>857 11602020020000140</t>
  </si>
  <si>
    <t>951 11602020020000140</t>
  </si>
  <si>
    <t>БЕЗВОЗМЕЗДНЫЕ ПОСТУПЛЕНИЯ</t>
  </si>
  <si>
    <t>951 20000000000000000</t>
  </si>
  <si>
    <t>БЕЗВОЗМЕЗДНЫЕ ПОСТУПЛЕНИЯ ОТ ДРУГИХ БЮДЖЕТОВ БЮДЖЕТНОЙ СИСТЕМЫ РОССИЙСКОЙ ФЕДЕРАЦИИ</t>
  </si>
  <si>
    <t>951 20200000000000000</t>
  </si>
  <si>
    <t>Дотации бюджетам бюджетной системы Российской Федерации</t>
  </si>
  <si>
    <t>951 20210000000000150</t>
  </si>
  <si>
    <t>Дотации на выравнивание бюджетной обеспеченности</t>
  </si>
  <si>
    <t>951 20215001000000150</t>
  </si>
  <si>
    <t>Дотации бюджетам сельских поселений на выравнивание бюджетной обеспеченности из бюджета субъекта Российской Федерации</t>
  </si>
  <si>
    <t>951 20215001100000150</t>
  </si>
  <si>
    <t>Дотации бюджетам на поддержку мер по обеспечению сбалансированности бюджетов</t>
  </si>
  <si>
    <t>951 20215002000000150</t>
  </si>
  <si>
    <t>Дотации бюджетам сельских поселений на поддержку мер по обеспечению сбалансированности бюджетов</t>
  </si>
  <si>
    <t>951 20215002100000150</t>
  </si>
  <si>
    <t>Субвенции бюджетам бюджетной системы Российской Федерации</t>
  </si>
  <si>
    <t>951 20230000000000150</t>
  </si>
  <si>
    <t>Субвенции местным бюджетам на выполнение передаваемых полномочий субъектов Российской Федерации</t>
  </si>
  <si>
    <t>951 20230024000000150</t>
  </si>
  <si>
    <t>Субвенции бюджетам сельских поселений на выполнение передаваемых полномочий субъектов Российской Федерации</t>
  </si>
  <si>
    <t>951 20230024100000150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</si>
  <si>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</si>
  <si>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951 20235118000000150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</si>
  <si>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</si>
  <si>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951 20235118100000150</t>
  </si>
  <si>
    <t xml:space="preserve">                          2. Расходы бюджета</t>
  </si>
  <si>
    <t>Форма 0503117  с.2</t>
  </si>
  <si>
    <t>Код расхода по бюджетной классификации</t>
  </si>
  <si>
    <t>Расходы бюджета - всего</t>
  </si>
  <si>
    <t>200</t>
  </si>
  <si>
    <t>x</t>
  </si>
  <si>
    <t>НЕ УКАЗАНО</t>
  </si>
  <si>
    <t xml:space="preserve">951 0000 0000000000 000 </t>
  </si>
  <si>
    <t>ОБЩЕГОСУДАРСТВЕННЫЕ ВОПРОСЫ</t>
  </si>
  <si>
    <t xml:space="preserve">951 0100 0000000000 000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</si>
  <si>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</si>
  <si>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951 0104 0000000000 000 </t>
  </si>
  <si>
    <t>Подпрограмма "Пожарная безопасность и обеспечение безопасности на воде"</t>
  </si>
  <si>
    <t xml:space="preserve">951 0104 0310000000 000 </t>
  </si>
  <si>
    <t>Мероприятия по обеспечению пожарной безопасности в рамках подпрограммы «Пожарная безопасность и обеспечение безопасности на воде» муниципальной программы Верхнесеребряковского сельского поселения «Защита населения и территории от чрезвычайных ситуаций, обеспечение пожарной безопасности и безопасности людей на водных объектах»</t>
  </si>
  <si>
    <t xml:space="preserve">951 0104 0310026050 000 </t>
  </si>
  <si>
    <t>Закупка товаров, работ и услуг для обеспечения государственных (муниципальных) нужд</t>
  </si>
  <si>
    <t xml:space="preserve">951 0104 0310026050 200 </t>
  </si>
  <si>
    <t>Иные закупки товаров, работ и услуг для обеспечения государственных (муниципальных) нужд</t>
  </si>
  <si>
    <t xml:space="preserve">951 0104 0310026050 240 </t>
  </si>
  <si>
    <t>Прочая закупка товаров, работ и услуг для обеспечения государственных (муниципальных) нужд</t>
  </si>
  <si>
    <t xml:space="preserve">951 0104 0310026050 244 </t>
  </si>
  <si>
    <t>Подпрограмма "Развитие муниципального управления и муниципальной службы в Верхнесеребряковском сельском поселении"</t>
  </si>
  <si>
    <t xml:space="preserve">951 0104 0710000000 000 </t>
  </si>
  <si>
    <t>Расходы на мероприятия по диспансеризации муниципальных служащих администрации Верхнесеребряковского сельского поселения в рамках подпрограммы «Развитие муниципального управления и муниципальной службы в Верхнесеребряковском сельском поселении» муниципальной программы Верхнесеребряковского сельского поселения «Развитие муниципальной службы»</t>
  </si>
  <si>
    <t xml:space="preserve">951 0104 0710026130 000 </t>
  </si>
  <si>
    <t xml:space="preserve">951 0104 0710026130 200 </t>
  </si>
  <si>
    <t xml:space="preserve">951 0104 0710026130 240 </t>
  </si>
  <si>
    <t xml:space="preserve">951 0104 0710026130 244 </t>
  </si>
  <si>
    <t>Подпрограмма "Нормативно-методическое обеспечение и организация бюджетного процесса в Верхнесеребряковском сельском поселении"</t>
  </si>
  <si>
    <t xml:space="preserve">951 0104 0820000000 000 </t>
  </si>
  <si>
    <t>Расходы на выплаты по оплате труда работников органа местного самоуправления Верхнесеребряковского сельского поселения в рамках подпрограммы «Нормативно-методическое обеспечение и организация бюджетного процесса» муниципальной программы Верхнесеребряковского сельского поселения «Управление муниципальными финансами и создание условий для эффективного управления муниципальными финансами»</t>
  </si>
  <si>
    <t xml:space="preserve">951 0104 0820000110 000 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</si>
  <si>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</si>
  <si>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951 0104 0820000110 100 </t>
  </si>
  <si>
    <t>Расходы на выплаты персоналу государственных (муниципальных) органов</t>
  </si>
  <si>
    <t xml:space="preserve">951 0104 0820000110 120 </t>
  </si>
  <si>
    <t>Фонд оплаты труда государственных (муниципальных) органов</t>
  </si>
  <si>
    <t xml:space="preserve">951 0104 0820000110 121 </t>
  </si>
  <si>
    <t>Иные выплаты персоналу государственных (муниципальных) органов, за исключением фонда оплаты труда</t>
  </si>
  <si>
    <t xml:space="preserve">951 0104 0820000110 122 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</si>
  <si>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</si>
  <si>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951 0104 0820000110 129 </t>
  </si>
  <si>
    <t>Расходы на обеспечение функций  органа местного самоуправления Верхнесеребряковского сельского поселения в рамках подпрограммы «Нормативно-методическое обеспечение и организация бюджетного процесса» муниципальной программы Верхнесеребряковского сельского поселения «Управление муниципальными финансами и создание условий для эффективного управления муниципальными финансами»</t>
  </si>
  <si>
    <t xml:space="preserve">951 0104 0820000190 000 </t>
  </si>
  <si>
    <t xml:space="preserve">951 0104 0820000190 200 </t>
  </si>
  <si>
    <t xml:space="preserve">951 0104 0820000190 240 </t>
  </si>
  <si>
    <t xml:space="preserve">951 0104 0820000190 244 </t>
  </si>
  <si>
    <t>Закупка энергетических ресурсов</t>
  </si>
  <si>
    <t xml:space="preserve">951 0104 0820000190 247 </t>
  </si>
  <si>
    <t>Реализация направления расходов в рамках подпрограммы «Нормативно-методическое обеспечение и организация бюджетного процесса» муниципальной программы Верхнесеребряковского сельского поселения «Управление муниципальными финансами и создание условий для эффективного управления муниципальными финансами»</t>
  </si>
  <si>
    <t xml:space="preserve">951 0104 0820099990 000 </t>
  </si>
  <si>
    <t>Иные бюджетные ассигнования</t>
  </si>
  <si>
    <t xml:space="preserve">951 0104 0820099990 800 </t>
  </si>
  <si>
    <t>Уплата налогов, сборов и иных платежей</t>
  </si>
  <si>
    <t xml:space="preserve">951 0104 0820099990 850 </t>
  </si>
  <si>
    <t>Уплата налога на имущество организаций и земельного налога</t>
  </si>
  <si>
    <t xml:space="preserve">951 0104 0820099990 851 </t>
  </si>
  <si>
    <t>Уплата прочих налогов, сборов</t>
  </si>
  <si>
    <t xml:space="preserve">951 0104 0820099990 852 </t>
  </si>
  <si>
    <t>Иные непрограммные мероприятия</t>
  </si>
  <si>
    <t xml:space="preserve">951 0104 9990000000 000 </t>
  </si>
  <si>
    <t>Расходы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непрограммного направления деятельности "Реализация функций иных органов местного самоуправления Верхнесеребряковского сельского поселения"</t>
  </si>
  <si>
    <t xml:space="preserve">951 0104 9990072390 000 </t>
  </si>
  <si>
    <t xml:space="preserve">951 0104 9990072390 200 </t>
  </si>
  <si>
    <t xml:space="preserve">951 0104 9990072390 240 </t>
  </si>
  <si>
    <t xml:space="preserve">951 0104 9990072390 244 </t>
  </si>
  <si>
    <t>Резервные фонды</t>
  </si>
  <si>
    <t xml:space="preserve">951 0111 0000000000 000 </t>
  </si>
  <si>
    <t>Финансовое обеспечение непредвиденных расходов</t>
  </si>
  <si>
    <t xml:space="preserve">951 0111 9910000000 000 </t>
  </si>
  <si>
    <t>Резервный фонд Администрации Верхнесеребряковского сельского поселения на финансовое обеспечение непредвиденных расходов в рамках непрограммного направления деятельности "Реализация функций иных органов местного самоуправления Верхнесеребряковского сельского поселения"</t>
  </si>
  <si>
    <t xml:space="preserve">951 0111 9910090200 000 </t>
  </si>
  <si>
    <t xml:space="preserve">951 0111 9910090200 800 </t>
  </si>
  <si>
    <t>Резервные средства</t>
  </si>
  <si>
    <t xml:space="preserve">951 0111 9910090200 870 </t>
  </si>
  <si>
    <t>Другие общегосударственные вопросы</t>
  </si>
  <si>
    <t xml:space="preserve">951 0113 0000000000 000 </t>
  </si>
  <si>
    <t>Подпрограмма "Противодействие коррупции в Верхнесеребряковском сельском поселении"</t>
  </si>
  <si>
    <t xml:space="preserve">951 0113 0210000000 000 </t>
  </si>
  <si>
    <t>Мероприятия по изготовлению и  размещению тематической полиграфической продукции в местах массового пребывания граждан в рамках подпрограммы «Противодействие коррупции в Верхнесеребряковском сельском поселении» муниципальной программы Верхнесеребряковского сельского поселения «Обеспечение общественного порядка и противодействие преступности» (Иные закупки товаров, работ и услуг для обеспечения государственных, (муниципальных нужд))</t>
  </si>
  <si>
    <t xml:space="preserve">951 0113 0210026040 000 </t>
  </si>
  <si>
    <t xml:space="preserve">951 0113 0210026040 200 </t>
  </si>
  <si>
    <t xml:space="preserve">951 0113 0210026040 240 </t>
  </si>
  <si>
    <t xml:space="preserve">951 0113 0210026040 244 </t>
  </si>
  <si>
    <t>Подпрограмма "Профилактика экстремизма и терроризма в Верхнесеребряковском сельском поселении"</t>
  </si>
  <si>
    <t xml:space="preserve">951 0113 0220000000 000 </t>
  </si>
  <si>
    <t>Мероприятия по изготовлению и  размещению тематической полиграфической продукции в местах массового пребывания граждан в рамках подпрограммы «Профилактика экстремизма и терроризма в Верхнесеребряковском сельском поселении» муниципальной программы Верхнесеребряковского сельского поселения «Обеспечение общественного порядка и противодействие преступности»</t>
  </si>
  <si>
    <t xml:space="preserve">951 0113 0220026040 000 </t>
  </si>
  <si>
    <t xml:space="preserve">951 0113 0220026040 200 </t>
  </si>
  <si>
    <t xml:space="preserve">951 0113 0220026040 240 </t>
  </si>
  <si>
    <t xml:space="preserve">951 0113 0220026040 244 </t>
  </si>
  <si>
    <t>Подпрограмма "Комплексные меры противодействия злоупотреблению наркотиками и их незаконному обороту"</t>
  </si>
  <si>
    <t xml:space="preserve">951 0113 0230000000 000 </t>
  </si>
  <si>
    <t>Мероприятия по изготовлению и  размещению тематической полиграфической продукции в местах массового пребывания граждан в рамках подпрограммы «Комплексные меры противодействия злоупотреблению наркотиками и их незаконному обороту» муниципальной программы Верхнесеребряковского сельского поселения «Обеспечение общественного порядка и противодействие преступности»</t>
  </si>
  <si>
    <t xml:space="preserve">951 0113 0230026040 000 </t>
  </si>
  <si>
    <t xml:space="preserve">951 0113 0230026040 200 </t>
  </si>
  <si>
    <t xml:space="preserve">951 0113 0230026040 240 </t>
  </si>
  <si>
    <t xml:space="preserve">951 0113 0230026040 244 </t>
  </si>
  <si>
    <t xml:space="preserve">951 0113 0710000000 000 </t>
  </si>
  <si>
    <t>Расходы по обеспечению дополнительного профессионального образования лиц, замещающих выборные муниципальные должности, муниципальных служащих в рамках подпрограммы  «Развитие муниципального управления и муниципальной службы в Верхнесеребряковском сельском поселении» муниципальной программы Верхнесеребряковского сельского поселения «Развитие муниципальной службы»  (Иные закупки товаров, работ и услуг для обеспечения государственных, (муниципальных нужд))</t>
  </si>
  <si>
    <t xml:space="preserve">951 0113 0710026100 000 </t>
  </si>
  <si>
    <t xml:space="preserve">951 0113 0710026100 200 </t>
  </si>
  <si>
    <t xml:space="preserve">951 0113 0710026100 240 </t>
  </si>
  <si>
    <t xml:space="preserve">951 0113 0710026100 244 </t>
  </si>
  <si>
    <t>Подпрограмма "Содействие развитию институтов и инициатив гражданского общества в Верхнесеребряковском сельском поселении"</t>
  </si>
  <si>
    <t xml:space="preserve">951 0113 0720000000 000 </t>
  </si>
  <si>
    <t>Официальная публикация нормативно- правовых актов органа местного самоуправления  Верхнесеребряковского сельского поселения и Собрания депутатов Верхнесеребряковского сельского поселения в рамках подпрограммы  «Содействие развитию институтов и инициатив гражданского общества  в Верхнесеребряковском сельском поселении муниципальной программы Верхнесеребряковского сельского поселения «Развитие муниципальной службы" (Иные закупки товаров, работ и услуг для обеспечения государственных, (муниципальных нужд))</t>
  </si>
  <si>
    <t xml:space="preserve">951 0113 0720026110 000 </t>
  </si>
  <si>
    <t xml:space="preserve">951 0113 0720026110 200 </t>
  </si>
  <si>
    <t xml:space="preserve">951 0113 0720026110 240 </t>
  </si>
  <si>
    <t xml:space="preserve">951 0113 0720026110 244 </t>
  </si>
  <si>
    <t>Подпрограмма «Создание условий для развития субъектов малого и среднего предпринимательства в Верхнесеребряковском сельском поселении</t>
  </si>
  <si>
    <t xml:space="preserve">951 0113 1020000000 000 </t>
  </si>
  <si>
    <t>Расходы на информационное и образовательное сопровождение предпринимателей и граждан, желающих организовать собственное дело</t>
  </si>
  <si>
    <t xml:space="preserve">951 0113 1020026050 000 </t>
  </si>
  <si>
    <t xml:space="preserve">951 0113 1020026050 200 </t>
  </si>
  <si>
    <t xml:space="preserve">951 0113 1020026050 240 </t>
  </si>
  <si>
    <t xml:space="preserve">951 0113 1020026050 244 </t>
  </si>
  <si>
    <t xml:space="preserve">951 0113 9990000000 000 </t>
  </si>
  <si>
    <t>Выплата единовременного пособия за полные годы стажа муниципальной службы уволенным пенсионерам по иным непрограммным мероприятиям в рамках непрограммного направления деятельности "Реализация функций иных органов местного самоуправления Верхнесеребряковского сельского поселения"</t>
  </si>
  <si>
    <t xml:space="preserve">951 0113 9990026220 000 </t>
  </si>
  <si>
    <t xml:space="preserve">951 0113 9990026220 100 </t>
  </si>
  <si>
    <t xml:space="preserve">951 0113 9990026220 120 </t>
  </si>
  <si>
    <t xml:space="preserve">951 0113 9990026220 122 </t>
  </si>
  <si>
    <t xml:space="preserve">951 0113 9990026220 129 </t>
  </si>
  <si>
    <t>Уплата членских взносов в Ассоциацию муниципальных образований по иным непрограммным мероприятиям в рамках непрограммного направления деятельности "Реализация функций иных органов местного самоуправления Верхнесеребряковского сельского поселения"</t>
  </si>
  <si>
    <t xml:space="preserve">951 0113 9990026230 000 </t>
  </si>
  <si>
    <t xml:space="preserve">951 0113 9990026230 800 </t>
  </si>
  <si>
    <t xml:space="preserve">951 0113 9990026230 850 </t>
  </si>
  <si>
    <t>Уплата иных платежей</t>
  </si>
  <si>
    <t xml:space="preserve">951 0113 9990026230 853 </t>
  </si>
  <si>
    <t>Реализация направления расходов по иным непрограммным мероприятиям в рамках непрограммного направления деятельности "Реализация функций иных органов местного самоуправления Верхнесеребряковского сельского поселения"</t>
  </si>
  <si>
    <t xml:space="preserve">951 0113 9990099990 000 </t>
  </si>
  <si>
    <t xml:space="preserve">951 0113 9990099990 200 </t>
  </si>
  <si>
    <t xml:space="preserve">951 0113 9990099990 240 </t>
  </si>
  <si>
    <t xml:space="preserve">951 0113 9990099990 244 </t>
  </si>
  <si>
    <t xml:space="preserve">951 0113 9990099990 800 </t>
  </si>
  <si>
    <t xml:space="preserve">951 0113 9990099990 850 </t>
  </si>
  <si>
    <t xml:space="preserve">951 0113 9990099990 853 </t>
  </si>
  <si>
    <t>НАЦИОНАЛЬНАЯ ОБОРОНА</t>
  </si>
  <si>
    <t xml:space="preserve">951 0200 0000000000 000 </t>
  </si>
  <si>
    <t>Мобилизационная и вневойсковая подготовка</t>
  </si>
  <si>
    <t xml:space="preserve">951 0203 0000000000 000 </t>
  </si>
  <si>
    <t xml:space="preserve">951 0203 9990000000 000 </t>
  </si>
  <si>
    <t>Расходы местного бюджета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"Реализация функций иных органов местного самоуправления Верхнесеребряковского сельского поселения"</t>
  </si>
  <si>
    <t xml:space="preserve">951 0203 9990051180 000 </t>
  </si>
  <si>
    <t xml:space="preserve">951 0203 9990051180 100 </t>
  </si>
  <si>
    <t xml:space="preserve">951 0203 9990051180 120 </t>
  </si>
  <si>
    <t xml:space="preserve">951 0203 9990051180 121 </t>
  </si>
  <si>
    <t xml:space="preserve">951 0203 9990051180 129 </t>
  </si>
  <si>
    <t>НАЦИОНАЛЬНАЯ БЕЗОПАСНОСТЬ И ПРАВООХРАНИТЕЛЬНАЯ ДЕЯТЕЛЬНОСТЬ</t>
  </si>
  <si>
    <t xml:space="preserve">951 0300 0000000000 000 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</si>
  <si>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</si>
  <si>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951 0310 0000000000 000 </t>
  </si>
  <si>
    <t xml:space="preserve">951 0310 0310000000 000 </t>
  </si>
  <si>
    <t xml:space="preserve">951 0310 0310026050 000 </t>
  </si>
  <si>
    <t xml:space="preserve">951 0310 0310026050 200 </t>
  </si>
  <si>
    <t xml:space="preserve">951 0310 0310026050 240 </t>
  </si>
  <si>
    <t xml:space="preserve">951 0310 0310026050 244 </t>
  </si>
  <si>
    <t>НАЦИОНАЛЬНАЯ ЭКОНОМИКА</t>
  </si>
  <si>
    <t xml:space="preserve">951 0400 0000000000 000 </t>
  </si>
  <si>
    <t>Водное хозяйство</t>
  </si>
  <si>
    <t xml:space="preserve">951 0406 0000000000 000 </t>
  </si>
  <si>
    <t>Подпрограмма "Охрана окружающей среды в Верхнесеребряковском сельском поселении"</t>
  </si>
  <si>
    <t xml:space="preserve">951 0406 0410000000 000 </t>
  </si>
  <si>
    <t>Организация и проведение мероприятий по охране окружающей среды в Верхнесеребряковском сельском поселении в рамках подпрограммы "Охрана окружающей среды в Верхнесеребряковском сельском поселении" муниципальной программы Верхнесеребряковского сельского поселения "Охрана окружающей среды и рациональное природопользование"</t>
  </si>
  <si>
    <t xml:space="preserve">951 0406 0410026080 000 </t>
  </si>
  <si>
    <t xml:space="preserve">951 0406 0410026080 200 </t>
  </si>
  <si>
    <t xml:space="preserve">951 0406 0410026080 240 </t>
  </si>
  <si>
    <t xml:space="preserve">951 0406 0410026080 244 </t>
  </si>
  <si>
    <t>Подпрограмма "Управление муниципальным имуществом"</t>
  </si>
  <si>
    <t xml:space="preserve">951 0406 0910000000 000 </t>
  </si>
  <si>
    <t>Расходы по управлению муниципальным имуществом Верхнесеребряковского сельского поселения и распоряжение земельными участками, государственная собственность на которые разграничена и которые расположены в границах поселений в рамках подпрограммы "Управление муниципальным имуществом" муниципальной программы Верхнесеребряковского сельского поселения "Управление муниципальным имуществом"</t>
  </si>
  <si>
    <t xml:space="preserve">951 0406 0910026140 000 </t>
  </si>
  <si>
    <t xml:space="preserve">951 0406 0910026140 200 </t>
  </si>
  <si>
    <t xml:space="preserve">951 0406 0910026140 240 </t>
  </si>
  <si>
    <t xml:space="preserve">951 0406 0910026140 244 </t>
  </si>
  <si>
    <t>Другие вопросы в области национальной экономики</t>
  </si>
  <si>
    <t xml:space="preserve">951 0412 0000000000 000 </t>
  </si>
  <si>
    <t xml:space="preserve">951 0412 0910000000 000 </t>
  </si>
  <si>
    <t xml:space="preserve">951 0412 0910026140 000 </t>
  </si>
  <si>
    <t xml:space="preserve">951 0412 0910026140 200 </t>
  </si>
  <si>
    <t xml:space="preserve">951 0412 0910026140 240 </t>
  </si>
  <si>
    <t xml:space="preserve">951 0412 0910026140 244 </t>
  </si>
  <si>
    <t>ЖИЛИЩНО-КОММУНАЛЬНОЕ ХОЗЯЙСТВО</t>
  </si>
  <si>
    <t xml:space="preserve">951 0500 0000000000 000 </t>
  </si>
  <si>
    <t>Коммунальное хозяйство</t>
  </si>
  <si>
    <t xml:space="preserve">951 0502 0000000000 000 </t>
  </si>
  <si>
    <t>Подпрограмма "Развитие коммунального хозяйства Верхнесеребряковского сельского поселения"</t>
  </si>
  <si>
    <t xml:space="preserve">951 0502 0110000000 000 </t>
  </si>
  <si>
    <t>Мероприятия по обустройству объектами инженерной инфраструктуры и благоустройство площадок , расположенных на территории поселения,выделенных многодетным семьям</t>
  </si>
  <si>
    <t xml:space="preserve">951 0502 0110023680 000 </t>
  </si>
  <si>
    <t xml:space="preserve">951 0502 0110023680 200 </t>
  </si>
  <si>
    <t xml:space="preserve">951 0502 0110023680 240 </t>
  </si>
  <si>
    <t xml:space="preserve">951 0502 0110023680 244 </t>
  </si>
  <si>
    <t>Расходы на коммунальное и ремонтно-техническое обслуживание объектов газового хозяйства в рамках подпрограммы "Развитие коммунального хозяйства Верхнесеребряковского сельского поселения" муниципальной программы Верхнесеребряковского сельского поселения "Обеспечение качественными жилищно-коммунальными услугами населения ВСП"</t>
  </si>
  <si>
    <t xml:space="preserve">951 0502 0110026190 000 </t>
  </si>
  <si>
    <t xml:space="preserve">951 0502 0110026190 200 </t>
  </si>
  <si>
    <t xml:space="preserve">951 0502 0110026190 240 </t>
  </si>
  <si>
    <t xml:space="preserve">951 0502 0110026190 244 </t>
  </si>
  <si>
    <t>Благоустройство</t>
  </si>
  <si>
    <t xml:space="preserve">951 0503 0000000000 000 </t>
  </si>
  <si>
    <t>Подпрограмма "Благоустройство территории Верхнесеребряковского сельского поселения"</t>
  </si>
  <si>
    <t xml:space="preserve">951 0503 0120000000 000 </t>
  </si>
  <si>
    <t>Мероприятия по благоустройству территории в рамках подпрограммы «Благоустройство территории Верхнесеребряковского сельского поселения» муниципальной программы Верхнесеребряковского сельского поселения «Обеспечение качественными жилищно-коммунальными услугами населения Верхнесеребряковского сельского поселения»</t>
  </si>
  <si>
    <t xml:space="preserve">951 0503 0120026030 000 </t>
  </si>
  <si>
    <t xml:space="preserve">951 0503 0120026030 200 </t>
  </si>
  <si>
    <t xml:space="preserve">951 0503 0120026030 240 </t>
  </si>
  <si>
    <t xml:space="preserve">951 0503 0120026030 244 </t>
  </si>
  <si>
    <t xml:space="preserve">951 0503 0120026030 247 </t>
  </si>
  <si>
    <t xml:space="preserve">951 0503 0310000000 000 </t>
  </si>
  <si>
    <t>Мероприятия по обеспечению безопасности на воде в рамках подпрограммы «Пожарная безопасность и обеспечение безопасности на воде» муниципальной программы Верхнесеребряковского сельского поселения «Защита населения и территории от чрезвычайных ситуаций, обеспечение пожарной безопасности и безопасности людей на водных объектах»</t>
  </si>
  <si>
    <t xml:space="preserve">951 0503 0310026170 000 </t>
  </si>
  <si>
    <t xml:space="preserve">951 0503 0310026170 200 </t>
  </si>
  <si>
    <t xml:space="preserve">951 0503 0310026170 240 </t>
  </si>
  <si>
    <t xml:space="preserve">951 0503 0310026170 244 </t>
  </si>
  <si>
    <t xml:space="preserve">951 0503 0410000000 000 </t>
  </si>
  <si>
    <t>Организация и проведение мероприятий по охране окружающей среды в рамках подпрограммы «Охрана окружающей среды в Верхнесеребряковском сельском поселении» муниципальной программы Верхнесеребряковского сельского поселения «Охрана окружающей среды и рациональное природопользование</t>
  </si>
  <si>
    <t xml:space="preserve">951 0503 0410026070 000 </t>
  </si>
  <si>
    <t xml:space="preserve">951 0503 0410026070 200 </t>
  </si>
  <si>
    <t xml:space="preserve">951 0503 0410026070 240 </t>
  </si>
  <si>
    <t xml:space="preserve">951 0503 0410026070 244 </t>
  </si>
  <si>
    <t xml:space="preserve">951 0503 0410026080 000 </t>
  </si>
  <si>
    <t xml:space="preserve">951 0503 0410026080 200 </t>
  </si>
  <si>
    <t xml:space="preserve">951 0503 0410026080 240 </t>
  </si>
  <si>
    <t xml:space="preserve">951 0503 0410026080 244 </t>
  </si>
  <si>
    <t>Подпрограмма "Система управления отходами на территории Верхнесеребряковского сельского поселения"</t>
  </si>
  <si>
    <t xml:space="preserve">951 0503 0420000000 000 </t>
  </si>
  <si>
    <t>Расходы в сфере обращения с бытовыми отходами на территории Верхнесеребряковского сельского поселения в рамках подпрограммы «Система управления отходами на территории Верхнесеребряковского сельского поселения» программы Верхнесеребряковского сельского поселения «Охрана окружающей среды и рациональное природопользование»</t>
  </si>
  <si>
    <t xml:space="preserve">951 0503 0420026210 000 </t>
  </si>
  <si>
    <t xml:space="preserve">951 0503 0420026210 200 </t>
  </si>
  <si>
    <t xml:space="preserve">951 0503 0420026210 240 </t>
  </si>
  <si>
    <t xml:space="preserve">951 0503 0420026210 244 </t>
  </si>
  <si>
    <t>Подпрограмма "Энергосбережение и повышение энергетической эффективности Верхнесеребряковского сельского поселения"</t>
  </si>
  <si>
    <t xml:space="preserve">951 0503 0610000000 000 </t>
  </si>
  <si>
    <t>Мероприятия по повышению энергетической эффективности системы освещения в рамках подпрограммы «Энергосбережение и повышение энергетической эффективности Верхнесеребряковского сельского поселения» муниципальной программы Верхнесеребряковского сельского поселения  «Энергосбережение и повышение энергетической эффективности»</t>
  </si>
  <si>
    <t xml:space="preserve">951 0503 0610026090 000 </t>
  </si>
  <si>
    <t xml:space="preserve">951 0503 0610026090 200 </t>
  </si>
  <si>
    <t xml:space="preserve">951 0503 0610026090 240 </t>
  </si>
  <si>
    <t xml:space="preserve">951 0503 0610026090 244 </t>
  </si>
  <si>
    <t>ОБРАЗОВАНИЕ</t>
  </si>
  <si>
    <t xml:space="preserve">951 0700 0000000000 000 </t>
  </si>
  <si>
    <t>Профессиональная подготовка, переподготовка и повышение квалификации</t>
  </si>
  <si>
    <t xml:space="preserve">951 0705 0000000000 000 </t>
  </si>
  <si>
    <t xml:space="preserve">951 0705 0710000000 000 </t>
  </si>
  <si>
    <t xml:space="preserve">951 0705 0710026100 000 </t>
  </si>
  <si>
    <t xml:space="preserve">951 0705 0710026100 200 </t>
  </si>
  <si>
    <t xml:space="preserve">951 0705 0710026100 240 </t>
  </si>
  <si>
    <t xml:space="preserve">951 0705 0710026100 244 </t>
  </si>
  <si>
    <t>КУЛЬТУРА, КИНЕМАТОГРАФИЯ</t>
  </si>
  <si>
    <t xml:space="preserve">951 0800 0000000000 000 </t>
  </si>
  <si>
    <t>Культура</t>
  </si>
  <si>
    <t xml:space="preserve">951 0801 0000000000 000 </t>
  </si>
  <si>
    <t>Подпрограмма "Развитие культуры"</t>
  </si>
  <si>
    <t xml:space="preserve">951 0801 0510000000 000 </t>
  </si>
  <si>
    <t>Расходы на обеспечение деятельности (оказание услуг) муниципальных учреждений Верхнесеребряковского сельского поселения в рамках подпрограммы «Развитие культуры» муниципальной программы Верхнесеребряковского сельского поселения «Развитие культуры и спорта»</t>
  </si>
  <si>
    <t xml:space="preserve">951 0801 0510000590 000 </t>
  </si>
  <si>
    <t>Предоставление субсидий бюджетным, автономным учреждениям и иным некоммерческим организациям</t>
  </si>
  <si>
    <t xml:space="preserve">951 0801 0510000590 600 </t>
  </si>
  <si>
    <t>Субсидии бюджетным учреждениям</t>
  </si>
  <si>
    <t xml:space="preserve">951 0801 0510000590 610 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</si>
  <si>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</si>
  <si>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951 0801 0510000590 611 </t>
  </si>
  <si>
    <t>Субсидии бюджетным учреждениям на иные цели</t>
  </si>
  <si>
    <t xml:space="preserve">951 0801 0510000590 612 </t>
  </si>
  <si>
    <t>СОЦИАЛЬНАЯ ПОЛИТИКА</t>
  </si>
  <si>
    <t xml:space="preserve">951 1000 0000000000 000 </t>
  </si>
  <si>
    <t>Пенсионное обеспечение</t>
  </si>
  <si>
    <t xml:space="preserve">951 1001 0000000000 000 </t>
  </si>
  <si>
    <t>Подпрограмма "Социальная политика" муниципальной программы Верхнесеребряковского сельского поселения "Развитие муниципальной службы"</t>
  </si>
  <si>
    <t xml:space="preserve">951 1001 0730000000 000 </t>
  </si>
  <si>
    <t>Выплата ежемесячной доплаты к пенсии за выслугу лет лицам, замещавшим муниципальные должности и должности муниципальной службы в органах местного самоуправления муниципального образования</t>
  </si>
  <si>
    <t xml:space="preserve">951 1001 0730013010 000 </t>
  </si>
  <si>
    <t>Социальное обеспечение и иные выплаты населению</t>
  </si>
  <si>
    <t xml:space="preserve">951 1001 0730013010 300 </t>
  </si>
  <si>
    <t>Публичные нормативные социальные выплаты гражданам</t>
  </si>
  <si>
    <t xml:space="preserve">951 1001 0730013010 310 </t>
  </si>
  <si>
    <t>Иные пенсии, социальные доплаты к пенсиям</t>
  </si>
  <si>
    <t xml:space="preserve">951 1001 0730013010 312 </t>
  </si>
  <si>
    <t>МЕЖБЮДЖЕТНЫЕ ТРАНСФЕРТЫ ОБЩЕГО ХАРАКТЕРА БЮДЖЕТАМ БЮДЖЕТНОЙ СИСТЕМЫ РОССИЙСКОЙ ФЕДЕРАЦИИ</t>
  </si>
  <si>
    <t xml:space="preserve">951 1400 0000000000 000 </t>
  </si>
  <si>
    <t>Прочие межбюджетные трансферты общего характера</t>
  </si>
  <si>
    <t xml:space="preserve">951 1403 0000000000 000 </t>
  </si>
  <si>
    <t xml:space="preserve">951 1403 0820000000 000 </t>
  </si>
  <si>
    <t>Иные межбюджетные трансферты передаваемые из местного бюджета в бюджет муниципального района на осуществление мероприятий по внутреннему муниципальному финансовому контролю, в соответствии с заключенными соглашениями в рамках подпрограммы "Нормативно-методическое обеспечение и организация бюджетного процесса" муниципальной программы Верхнесеребряковского сельского поселения "Управление муниципальными финансами и создание условий ля эффективного управления муниципальными финансами"</t>
  </si>
  <si>
    <t xml:space="preserve">951 1403 0820086030 000 </t>
  </si>
  <si>
    <t>Межбюджетные трансферты</t>
  </si>
  <si>
    <t xml:space="preserve">951 1403 0820086030 500 </t>
  </si>
  <si>
    <t>Иные межбюджетные трансферты</t>
  </si>
  <si>
    <t xml:space="preserve">951 1403 0820086030 540 </t>
  </si>
  <si>
    <t>Результат исполнения бюджета (дефицит / профицит)</t>
  </si>
  <si>
    <t>450</t>
  </si>
  <si>
    <t xml:space="preserve">x                    </t>
  </si>
  <si>
    <t xml:space="preserve">             Форма 0503117  с.3</t>
  </si>
  <si>
    <t xml:space="preserve">                    3. Источники финансирования дефицита бюджета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</si>
  <si>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</si>
  <si>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</t>
  </si>
  <si>
    <t>500</t>
  </si>
  <si>
    <t>источники внутреннего финансирования бюджета</t>
  </si>
  <si>
    <t>520</t>
  </si>
  <si>
    <t>из них:</t>
  </si>
  <si>
    <t>источники внешнего финансирования бюджета</t>
  </si>
  <si>
    <t>620</t>
  </si>
  <si>
    <t>Изменение остатков средств</t>
  </si>
  <si>
    <t>700</t>
  </si>
  <si>
    <t>*** 01000000000000000</t>
  </si>
  <si>
    <t>Изменение остатков средств на счетах по учету средств бюджета</t>
  </si>
  <si>
    <t>*** 01050000000000000</t>
  </si>
  <si>
    <t>увеличение остатков средств, всего</t>
  </si>
  <si>
    <t>710</t>
  </si>
  <si>
    <t>951 01050000000000500</t>
  </si>
  <si>
    <t>Увеличение прочих остатков денежных средств бюджетов сельских поселений</t>
  </si>
  <si>
    <t>951 01050201100000510</t>
  </si>
  <si>
    <t>уменьшение остатков средств, всего</t>
  </si>
  <si>
    <t>720</t>
  </si>
  <si>
    <t>951 01050000000000600</t>
  </si>
  <si>
    <t>Уменьшение прочих остатков денежных средств бюджетов сельских поселений</t>
  </si>
  <si>
    <t>951 01050201100000610</t>
  </si>
  <si>
    <t>Доходы/EXPORT_SRC_KIND</t>
  </si>
  <si>
    <t>ПОС</t>
  </si>
  <si>
    <t>Доходы/FORM_CODE</t>
  </si>
  <si>
    <t>117</t>
  </si>
  <si>
    <t>Доходы/REG_DATE</t>
  </si>
  <si>
    <t>Доходы/RANGE_NAMES</t>
  </si>
  <si>
    <t>1</t>
  </si>
  <si>
    <t>Доходы/EXPORT_VB_CODE</t>
  </si>
  <si>
    <t>3</t>
  </si>
  <si>
    <t>Доходы/EXPORT_PARAM_SRC_KIND</t>
  </si>
  <si>
    <t>Доходы/FinTexExportButtonView</t>
  </si>
  <si>
    <t>Доходы/PARAMS</t>
  </si>
  <si>
    <t>Доходы/FILE_NAME</t>
  </si>
  <si>
    <t>C:\POSTYPLENIE\117Y01.txt</t>
  </si>
  <si>
    <t>Доходы/EXPORT_SRC_CODE</t>
  </si>
  <si>
    <t>Доходы/PERIOD</t>
  </si>
  <si>
    <t>на 01 сентября 2024г.</t>
  </si>
  <si>
    <t>Увеличение прочих остатков средств бюджетов</t>
  </si>
  <si>
    <t>951 01050200000000500</t>
  </si>
  <si>
    <t xml:space="preserve">Увеличение прочих остатков денежных средств бюджетов </t>
  </si>
  <si>
    <t>Уменьшение прочих остатков средств бюджетов</t>
  </si>
  <si>
    <t>Уменьшение прочих остатков денежных средств бюджетов</t>
  </si>
  <si>
    <t>Татевосян А.А.</t>
  </si>
  <si>
    <t>"02"   сентября  2024 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</si>
</sst>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yy\ &quot;г.&quot;"/>
    <numFmt numFmtId="165" formatCode="?"/>
  </numFmts>
  <fonts count="91" x14ac:knownFonts="1">
    <font>
      <sz val="11"/>
      <color indexed="8"/>
      <name val="Calibri"/>
      <family val="2"/>
      <scheme val="minor"/>
    </font>
    <font>
      <b/>
      <sz val="11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b/>
      <sz val="11"/>
      <color indexed="8"/>
      <name val="Arial Cyr"/>
    </font>
    <font>
      <b/>
      <sz val="11"/>
      <color indexed="8"/>
      <name val="Arial Cyr"/>
    </font>
    <font>
      <b/>
      <sz val="11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9"/>
      <color indexed="8"/>
      <name val="Arial Cyr"/>
    </font>
    <font>
      <sz val="11"/>
      <color indexed="8"/>
      <name val="Arial Cyr"/>
    </font>
    <font>
      <b/>
      <sz val="9"/>
      <color indexed="8"/>
      <name val="Arial Cyr"/>
    </font>
    <font>
      <b/>
      <sz val="10"/>
      <color indexed="8"/>
      <name val="Arial Cyr"/>
    </font>
    <font>
      <sz val="9"/>
      <name val="Arial Cyr"/>
    </font>
    <font>
      <sz val="8"/>
      <name val="Arial Cyr"/>
    </font>
  </fonts>
  <fills count="3">
    <fill>
      <patternFill patternType="none"/>
    </fill>
    <fill>
      <patternFill patternType="gray125"/>
    </fill>
    <fill>
      <patternFill patternType="none"/>
    </fill>
  </fills>
  <borders count="47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</borders>
  <cellStyleXfs count="1">
    <xf numFmtId="0" fontId="0" fillId="0" borderId="0"/>
  </cellStyleXfs>
  <cellXfs count="152">
    <xf numFmtId="0" fontId="0" fillId="0" borderId="0" xfId="0"/>
    <xf numFmtId="0" fontId="2" fillId="2" borderId="1" xfId="0" applyFont="1" applyFill="1" applyBorder="1"/>
    <xf numFmtId="0" fontId="3" fillId="2" borderId="1" xfId="0" applyFont="1" applyFill="1" applyBorder="1"/>
    <xf numFmtId="0" fontId="4" fillId="2" borderId="1" xfId="0" applyFont="1" applyFill="1" applyBorder="1" applyAlignment="1">
      <alignment horizontal="right"/>
    </xf>
    <xf numFmtId="0" fontId="5" fillId="2" borderId="2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left"/>
    </xf>
    <xf numFmtId="49" fontId="7" fillId="2" borderId="1" xfId="0" applyNumberFormat="1" applyFont="1" applyFill="1" applyBorder="1" applyAlignment="1">
      <alignment horizontal="right"/>
    </xf>
    <xf numFmtId="49" fontId="8" fillId="2" borderId="3" xfId="0" applyNumberFormat="1" applyFont="1" applyFill="1" applyBorder="1" applyAlignment="1">
      <alignment horizontal="centerContinuous"/>
    </xf>
    <xf numFmtId="0" fontId="9" fillId="2" borderId="1" xfId="0" applyFont="1" applyFill="1" applyBorder="1" applyAlignment="1">
      <alignment horizontal="right"/>
    </xf>
    <xf numFmtId="164" fontId="10" fillId="2" borderId="4" xfId="0" applyNumberFormat="1" applyFont="1" applyFill="1" applyBorder="1" applyAlignment="1">
      <alignment horizontal="center"/>
    </xf>
    <xf numFmtId="49" fontId="11" fillId="2" borderId="1" xfId="0" applyNumberFormat="1" applyFont="1" applyFill="1" applyBorder="1"/>
    <xf numFmtId="49" fontId="12" fillId="2" borderId="5" xfId="0" applyNumberFormat="1" applyFont="1" applyFill="1" applyBorder="1" applyAlignment="1">
      <alignment horizontal="center"/>
    </xf>
    <xf numFmtId="0" fontId="13" fillId="2" borderId="1" xfId="0" applyFont="1" applyFill="1" applyBorder="1" applyAlignment="1">
      <alignment horizontal="left"/>
    </xf>
    <xf numFmtId="49" fontId="14" fillId="2" borderId="4" xfId="0" applyNumberFormat="1" applyFont="1" applyFill="1" applyBorder="1" applyAlignment="1">
      <alignment horizontal="center"/>
    </xf>
    <xf numFmtId="49" fontId="15" fillId="2" borderId="1" xfId="0" applyNumberFormat="1" applyFont="1" applyFill="1" applyBorder="1"/>
    <xf numFmtId="49" fontId="16" fillId="2" borderId="5" xfId="0" applyNumberFormat="1" applyFont="1" applyFill="1" applyBorder="1" applyAlignment="1">
      <alignment horizontal="centerContinuous"/>
    </xf>
    <xf numFmtId="49" fontId="17" fillId="2" borderId="1" xfId="0" applyNumberFormat="1" applyFont="1" applyFill="1" applyBorder="1" applyAlignment="1">
      <alignment horizontal="left"/>
    </xf>
    <xf numFmtId="49" fontId="18" fillId="2" borderId="8" xfId="0" applyNumberFormat="1" applyFont="1" applyFill="1" applyBorder="1" applyAlignment="1">
      <alignment horizontal="centerContinuous"/>
    </xf>
    <xf numFmtId="0" fontId="20" fillId="2" borderId="1" xfId="0" applyFont="1" applyFill="1" applyBorder="1" applyAlignment="1">
      <alignment horizontal="center"/>
    </xf>
    <xf numFmtId="0" fontId="21" fillId="2" borderId="1" xfId="0" applyFont="1" applyFill="1" applyBorder="1"/>
    <xf numFmtId="0" fontId="34" fillId="2" borderId="18" xfId="0" applyFont="1" applyFill="1" applyBorder="1" applyAlignment="1">
      <alignment horizontal="center" vertical="center"/>
    </xf>
    <xf numFmtId="0" fontId="35" fillId="2" borderId="2" xfId="0" applyFont="1" applyFill="1" applyBorder="1" applyAlignment="1">
      <alignment horizontal="center" vertical="center"/>
    </xf>
    <xf numFmtId="0" fontId="36" fillId="2" borderId="19" xfId="0" applyFont="1" applyFill="1" applyBorder="1" applyAlignment="1">
      <alignment horizontal="center" vertical="center"/>
    </xf>
    <xf numFmtId="49" fontId="37" fillId="2" borderId="2" xfId="0" applyNumberFormat="1" applyFont="1" applyFill="1" applyBorder="1" applyAlignment="1">
      <alignment horizontal="center" vertical="center"/>
    </xf>
    <xf numFmtId="49" fontId="38" fillId="2" borderId="20" xfId="0" applyNumberFormat="1" applyFont="1" applyFill="1" applyBorder="1" applyAlignment="1">
      <alignment horizontal="center" vertical="center"/>
    </xf>
    <xf numFmtId="49" fontId="39" fillId="2" borderId="21" xfId="0" applyNumberFormat="1" applyFont="1" applyFill="1" applyBorder="1" applyAlignment="1">
      <alignment horizontal="center" vertical="center"/>
    </xf>
    <xf numFmtId="49" fontId="40" fillId="2" borderId="22" xfId="0" applyNumberFormat="1" applyFont="1" applyFill="1" applyBorder="1" applyAlignment="1">
      <alignment horizontal="left" wrapText="1"/>
    </xf>
    <xf numFmtId="49" fontId="41" fillId="2" borderId="23" xfId="0" applyNumberFormat="1" applyFont="1" applyFill="1" applyBorder="1" applyAlignment="1">
      <alignment horizontal="center" wrapText="1"/>
    </xf>
    <xf numFmtId="49" fontId="42" fillId="2" borderId="27" xfId="0" applyNumberFormat="1" applyFont="1" applyFill="1" applyBorder="1" applyAlignment="1">
      <alignment horizontal="left" wrapText="1"/>
    </xf>
    <xf numFmtId="49" fontId="43" fillId="2" borderId="28" xfId="0" applyNumberFormat="1" applyFont="1" applyFill="1" applyBorder="1" applyAlignment="1">
      <alignment horizontal="center" wrapText="1"/>
    </xf>
    <xf numFmtId="49" fontId="44" fillId="2" borderId="32" xfId="0" applyNumberFormat="1" applyFont="1" applyFill="1" applyBorder="1" applyAlignment="1">
      <alignment horizontal="left" wrapText="1"/>
    </xf>
    <xf numFmtId="49" fontId="45" fillId="2" borderId="15" xfId="0" applyNumberFormat="1" applyFont="1" applyFill="1" applyBorder="1" applyAlignment="1">
      <alignment horizontal="center" wrapText="1"/>
    </xf>
    <xf numFmtId="165" fontId="2" fillId="2" borderId="32" xfId="0" applyNumberFormat="1" applyFont="1" applyFill="1" applyBorder="1" applyAlignment="1">
      <alignment horizontal="left" wrapText="1"/>
    </xf>
    <xf numFmtId="0" fontId="46" fillId="2" borderId="34" xfId="0" applyFont="1" applyFill="1" applyBorder="1" applyAlignment="1">
      <alignment horizontal="left"/>
    </xf>
    <xf numFmtId="0" fontId="47" fillId="2" borderId="35" xfId="0" applyFont="1" applyFill="1" applyBorder="1" applyAlignment="1">
      <alignment horizontal="center"/>
    </xf>
    <xf numFmtId="49" fontId="48" fillId="2" borderId="35" xfId="0" applyNumberFormat="1" applyFont="1" applyFill="1" applyBorder="1" applyAlignment="1">
      <alignment horizontal="center" vertical="center"/>
    </xf>
    <xf numFmtId="0" fontId="49" fillId="2" borderId="1" xfId="0" applyFont="1" applyFill="1" applyBorder="1" applyAlignment="1">
      <alignment horizontal="left"/>
    </xf>
    <xf numFmtId="0" fontId="50" fillId="2" borderId="1" xfId="0" applyFont="1" applyFill="1" applyBorder="1"/>
    <xf numFmtId="49" fontId="51" fillId="2" borderId="1" xfId="0" applyNumberFormat="1" applyFont="1" applyFill="1" applyBorder="1"/>
    <xf numFmtId="0" fontId="58" fillId="2" borderId="37" xfId="0" applyFont="1" applyFill="1" applyBorder="1" applyAlignment="1">
      <alignment vertical="center" wrapText="1"/>
    </xf>
    <xf numFmtId="49" fontId="59" fillId="2" borderId="37" xfId="0" applyNumberFormat="1" applyFont="1" applyFill="1" applyBorder="1" applyAlignment="1">
      <alignment horizontal="center" vertical="center" wrapText="1"/>
    </xf>
    <xf numFmtId="49" fontId="60" fillId="2" borderId="14" xfId="0" applyNumberFormat="1" applyFont="1" applyFill="1" applyBorder="1" applyAlignment="1">
      <alignment vertical="center"/>
    </xf>
    <xf numFmtId="0" fontId="62" fillId="2" borderId="33" xfId="0" applyFont="1" applyFill="1" applyBorder="1" applyAlignment="1">
      <alignment vertical="center" wrapText="1"/>
    </xf>
    <xf numFmtId="49" fontId="63" fillId="2" borderId="33" xfId="0" applyNumberFormat="1" applyFont="1" applyFill="1" applyBorder="1" applyAlignment="1">
      <alignment horizontal="center" vertical="center" wrapText="1"/>
    </xf>
    <xf numFmtId="49" fontId="64" fillId="2" borderId="17" xfId="0" applyNumberFormat="1" applyFont="1" applyFill="1" applyBorder="1" applyAlignment="1">
      <alignment vertical="center"/>
    </xf>
    <xf numFmtId="49" fontId="65" fillId="2" borderId="19" xfId="0" applyNumberFormat="1" applyFont="1" applyFill="1" applyBorder="1" applyAlignment="1">
      <alignment horizontal="center" vertical="center"/>
    </xf>
    <xf numFmtId="49" fontId="66" fillId="2" borderId="32" xfId="0" applyNumberFormat="1" applyFont="1" applyFill="1" applyBorder="1" applyAlignment="1">
      <alignment horizontal="left" wrapText="1"/>
    </xf>
    <xf numFmtId="49" fontId="67" fillId="2" borderId="38" xfId="0" applyNumberFormat="1" applyFont="1" applyFill="1" applyBorder="1" applyAlignment="1">
      <alignment horizontal="center" wrapText="1"/>
    </xf>
    <xf numFmtId="0" fontId="68" fillId="2" borderId="27" xfId="0" applyFont="1" applyFill="1" applyBorder="1"/>
    <xf numFmtId="0" fontId="69" fillId="2" borderId="28" xfId="0" applyFont="1" applyFill="1" applyBorder="1"/>
    <xf numFmtId="49" fontId="70" fillId="2" borderId="22" xfId="0" applyNumberFormat="1" applyFont="1" applyFill="1" applyBorder="1" applyAlignment="1">
      <alignment horizontal="left" wrapText="1"/>
    </xf>
    <xf numFmtId="49" fontId="71" fillId="2" borderId="26" xfId="0" applyNumberFormat="1" applyFont="1" applyFill="1" applyBorder="1" applyAlignment="1">
      <alignment horizontal="center" wrapText="1"/>
    </xf>
    <xf numFmtId="165" fontId="2" fillId="2" borderId="22" xfId="0" applyNumberFormat="1" applyFont="1" applyFill="1" applyBorder="1" applyAlignment="1">
      <alignment horizontal="left" wrapText="1"/>
    </xf>
    <xf numFmtId="0" fontId="72" fillId="2" borderId="7" xfId="0" applyFont="1" applyFill="1" applyBorder="1"/>
    <xf numFmtId="0" fontId="73" fillId="2" borderId="40" xfId="0" applyFont="1" applyFill="1" applyBorder="1"/>
    <xf numFmtId="49" fontId="74" fillId="2" borderId="39" xfId="0" applyNumberFormat="1" applyFont="1" applyFill="1" applyBorder="1" applyAlignment="1">
      <alignment horizontal="left" wrapText="1"/>
    </xf>
    <xf numFmtId="49" fontId="75" fillId="2" borderId="41" xfId="0" applyNumberFormat="1" applyFont="1" applyFill="1" applyBorder="1" applyAlignment="1">
      <alignment horizontal="center" wrapText="1"/>
    </xf>
    <xf numFmtId="49" fontId="77" fillId="2" borderId="1" xfId="0" applyNumberFormat="1" applyFont="1" applyFill="1" applyBorder="1" applyAlignment="1">
      <alignment horizontal="center"/>
    </xf>
    <xf numFmtId="0" fontId="78" fillId="2" borderId="1" xfId="0" applyFont="1" applyFill="1" applyBorder="1"/>
    <xf numFmtId="0" fontId="79" fillId="2" borderId="34" xfId="0" applyFont="1" applyFill="1" applyBorder="1" applyAlignment="1">
      <alignment horizontal="left"/>
    </xf>
    <xf numFmtId="0" fontId="80" fillId="2" borderId="35" xfId="0" applyFont="1" applyFill="1" applyBorder="1" applyAlignment="1">
      <alignment horizontal="center"/>
    </xf>
    <xf numFmtId="0" fontId="81" fillId="2" borderId="35" xfId="0" applyFont="1" applyFill="1" applyBorder="1" applyAlignment="1">
      <alignment horizontal="left"/>
    </xf>
    <xf numFmtId="49" fontId="82" fillId="2" borderId="35" xfId="0" applyNumberFormat="1" applyFont="1" applyFill="1" applyBorder="1"/>
    <xf numFmtId="0" fontId="83" fillId="2" borderId="35" xfId="0" applyFont="1" applyFill="1" applyBorder="1"/>
    <xf numFmtId="0" fontId="84" fillId="2" borderId="1" xfId="0" applyFont="1" applyFill="1" applyBorder="1" applyAlignment="1">
      <alignment horizontal="center"/>
    </xf>
    <xf numFmtId="49" fontId="25" fillId="2" borderId="11" xfId="0" applyNumberFormat="1" applyFont="1" applyFill="1" applyBorder="1" applyAlignment="1">
      <alignment horizontal="center" vertical="center" wrapText="1"/>
    </xf>
    <xf numFmtId="49" fontId="29" fillId="2" borderId="14" xfId="0" applyNumberFormat="1" applyFont="1" applyFill="1" applyBorder="1" applyAlignment="1">
      <alignment horizontal="center" vertical="center" wrapText="1"/>
    </xf>
    <xf numFmtId="49" fontId="33" fillId="2" borderId="17" xfId="0" applyNumberFormat="1" applyFont="1" applyFill="1" applyBorder="1" applyAlignment="1">
      <alignment horizontal="center" vertical="center" wrapText="1"/>
    </xf>
    <xf numFmtId="49" fontId="24" fillId="2" borderId="10" xfId="0" applyNumberFormat="1" applyFont="1" applyFill="1" applyBorder="1" applyAlignment="1">
      <alignment horizontal="center" vertical="center" wrapText="1"/>
    </xf>
    <xf numFmtId="49" fontId="28" fillId="2" borderId="13" xfId="0" applyNumberFormat="1" applyFont="1" applyFill="1" applyBorder="1" applyAlignment="1">
      <alignment horizontal="center" vertical="center" wrapText="1"/>
    </xf>
    <xf numFmtId="49" fontId="32" fillId="2" borderId="16" xfId="0" applyNumberFormat="1" applyFont="1" applyFill="1" applyBorder="1" applyAlignment="1">
      <alignment horizontal="center" vertical="center" wrapText="1"/>
    </xf>
    <xf numFmtId="0" fontId="19" fillId="2" borderId="1" xfId="0" applyFont="1" applyFill="1" applyBorder="1" applyAlignment="1">
      <alignment horizontal="center"/>
    </xf>
    <xf numFmtId="0" fontId="23" fillId="2" borderId="10" xfId="0" applyFont="1" applyFill="1" applyBorder="1" applyAlignment="1">
      <alignment horizontal="center" vertical="center" wrapText="1"/>
    </xf>
    <xf numFmtId="0" fontId="27" fillId="2" borderId="13" xfId="0" applyFont="1" applyFill="1" applyBorder="1" applyAlignment="1">
      <alignment horizontal="center" vertical="center" wrapText="1"/>
    </xf>
    <xf numFmtId="0" fontId="31" fillId="2" borderId="16" xfId="0" applyFont="1" applyFill="1" applyBorder="1" applyAlignment="1">
      <alignment horizontal="center" vertical="center" wrapText="1"/>
    </xf>
    <xf numFmtId="0" fontId="22" fillId="2" borderId="9" xfId="0" applyFont="1" applyFill="1" applyBorder="1" applyAlignment="1">
      <alignment horizontal="center" vertical="center" wrapText="1"/>
    </xf>
    <xf numFmtId="0" fontId="26" fillId="2" borderId="12" xfId="0" applyFont="1" applyFill="1" applyBorder="1" applyAlignment="1">
      <alignment horizontal="center" vertical="center" wrapText="1"/>
    </xf>
    <xf numFmtId="0" fontId="30" fillId="2" borderId="15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53" fillId="2" borderId="36" xfId="0" applyFont="1" applyFill="1" applyBorder="1" applyAlignment="1">
      <alignment horizontal="center" vertical="center" wrapText="1"/>
    </xf>
    <xf numFmtId="0" fontId="56" fillId="2" borderId="37" xfId="0" applyFont="1" applyFill="1" applyBorder="1" applyAlignment="1">
      <alignment horizontal="center" vertical="center" wrapText="1"/>
    </xf>
    <xf numFmtId="0" fontId="52" fillId="2" borderId="9" xfId="0" applyFont="1" applyFill="1" applyBorder="1" applyAlignment="1">
      <alignment horizontal="center" vertical="center"/>
    </xf>
    <xf numFmtId="0" fontId="55" fillId="2" borderId="12" xfId="0" applyFont="1" applyFill="1" applyBorder="1" applyAlignment="1">
      <alignment horizontal="center" vertical="center"/>
    </xf>
    <xf numFmtId="0" fontId="61" fillId="2" borderId="15" xfId="0" applyFont="1" applyFill="1" applyBorder="1" applyAlignment="1">
      <alignment horizontal="center" vertical="center"/>
    </xf>
    <xf numFmtId="49" fontId="54" fillId="2" borderId="10" xfId="0" applyNumberFormat="1" applyFont="1" applyFill="1" applyBorder="1" applyAlignment="1">
      <alignment horizontal="center" vertical="center"/>
    </xf>
    <xf numFmtId="49" fontId="57" fillId="2" borderId="13" xfId="0" applyNumberFormat="1" applyFont="1" applyFill="1" applyBorder="1" applyAlignment="1">
      <alignment horizontal="center" vertical="center"/>
    </xf>
    <xf numFmtId="49" fontId="76" fillId="2" borderId="1" xfId="0" applyNumberFormat="1" applyFont="1" applyFill="1" applyBorder="1" applyAlignment="1">
      <alignment horizontal="right"/>
    </xf>
    <xf numFmtId="49" fontId="6" fillId="2" borderId="6" xfId="0" applyNumberFormat="1" applyFont="1" applyFill="1" applyBorder="1" applyAlignment="1">
      <alignment horizontal="left" wrapText="1"/>
    </xf>
    <xf numFmtId="49" fontId="6" fillId="2" borderId="6" xfId="0" applyNumberFormat="1" applyFont="1" applyFill="1" applyBorder="1" applyAlignment="1">
      <alignment wrapText="1"/>
    </xf>
    <xf numFmtId="49" fontId="6" fillId="2" borderId="7" xfId="0" applyNumberFormat="1" applyFont="1" applyFill="1" applyBorder="1" applyAlignment="1">
      <alignment horizontal="left" wrapText="1"/>
    </xf>
    <xf numFmtId="4" fontId="85" fillId="2" borderId="25" xfId="0" applyNumberFormat="1" applyFont="1" applyFill="1" applyBorder="1" applyAlignment="1">
      <alignment horizontal="right"/>
    </xf>
    <xf numFmtId="49" fontId="6" fillId="2" borderId="24" xfId="0" applyNumberFormat="1" applyFont="1" applyFill="1" applyBorder="1" applyAlignment="1">
      <alignment horizontal="center"/>
    </xf>
    <xf numFmtId="4" fontId="6" fillId="2" borderId="25" xfId="0" applyNumberFormat="1" applyFont="1" applyFill="1" applyBorder="1" applyAlignment="1">
      <alignment horizontal="right"/>
    </xf>
    <xf numFmtId="4" fontId="6" fillId="2" borderId="26" xfId="0" applyNumberFormat="1" applyFont="1" applyFill="1" applyBorder="1" applyAlignment="1">
      <alignment horizontal="right"/>
    </xf>
    <xf numFmtId="49" fontId="6" fillId="2" borderId="29" xfId="0" applyNumberFormat="1" applyFont="1" applyFill="1" applyBorder="1" applyAlignment="1">
      <alignment horizontal="center"/>
    </xf>
    <xf numFmtId="4" fontId="6" fillId="2" borderId="30" xfId="0" applyNumberFormat="1" applyFont="1" applyFill="1" applyBorder="1" applyAlignment="1">
      <alignment horizontal="right"/>
    </xf>
    <xf numFmtId="4" fontId="6" fillId="2" borderId="31" xfId="0" applyNumberFormat="1" applyFont="1" applyFill="1" applyBorder="1" applyAlignment="1">
      <alignment horizontal="right"/>
    </xf>
    <xf numFmtId="49" fontId="6" fillId="2" borderId="33" xfId="0" applyNumberFormat="1" applyFont="1" applyFill="1" applyBorder="1" applyAlignment="1">
      <alignment horizontal="center"/>
    </xf>
    <xf numFmtId="4" fontId="6" fillId="2" borderId="16" xfId="0" applyNumberFormat="1" applyFont="1" applyFill="1" applyBorder="1" applyAlignment="1">
      <alignment horizontal="right"/>
    </xf>
    <xf numFmtId="4" fontId="6" fillId="2" borderId="17" xfId="0" applyNumberFormat="1" applyFont="1" applyFill="1" applyBorder="1" applyAlignment="1">
      <alignment horizontal="right"/>
    </xf>
    <xf numFmtId="0" fontId="86" fillId="2" borderId="1" xfId="0" applyFont="1" applyFill="1" applyBorder="1" applyAlignment="1">
      <alignment horizontal="center"/>
    </xf>
    <xf numFmtId="4" fontId="87" fillId="2" borderId="16" xfId="0" applyNumberFormat="1" applyFont="1" applyFill="1" applyBorder="1" applyAlignment="1">
      <alignment horizontal="right"/>
    </xf>
    <xf numFmtId="4" fontId="87" fillId="2" borderId="17" xfId="0" applyNumberFormat="1" applyFont="1" applyFill="1" applyBorder="1" applyAlignment="1">
      <alignment horizontal="right"/>
    </xf>
    <xf numFmtId="4" fontId="85" fillId="2" borderId="39" xfId="0" applyNumberFormat="1" applyFont="1" applyFill="1" applyBorder="1" applyAlignment="1">
      <alignment horizontal="right"/>
    </xf>
    <xf numFmtId="49" fontId="88" fillId="2" borderId="33" xfId="0" applyNumberFormat="1" applyFont="1" applyFill="1" applyBorder="1" applyAlignment="1">
      <alignment horizontal="center"/>
    </xf>
    <xf numFmtId="4" fontId="88" fillId="2" borderId="16" xfId="0" applyNumberFormat="1" applyFont="1" applyFill="1" applyBorder="1" applyAlignment="1">
      <alignment horizontal="right"/>
    </xf>
    <xf numFmtId="4" fontId="88" fillId="2" borderId="33" xfId="0" applyNumberFormat="1" applyFont="1" applyFill="1" applyBorder="1" applyAlignment="1">
      <alignment horizontal="right"/>
    </xf>
    <xf numFmtId="4" fontId="88" fillId="2" borderId="17" xfId="0" applyNumberFormat="1" applyFont="1" applyFill="1" applyBorder="1" applyAlignment="1">
      <alignment horizontal="right"/>
    </xf>
    <xf numFmtId="0" fontId="6" fillId="2" borderId="29" xfId="0" applyFont="1" applyFill="1" applyBorder="1" applyAlignment="1">
      <alignment horizontal="center"/>
    </xf>
    <xf numFmtId="0" fontId="6" fillId="2" borderId="30" xfId="0" applyFont="1" applyFill="1" applyBorder="1" applyAlignment="1">
      <alignment horizontal="right"/>
    </xf>
    <xf numFmtId="0" fontId="6" fillId="2" borderId="30" xfId="0" applyFont="1" applyFill="1" applyBorder="1"/>
    <xf numFmtId="0" fontId="6" fillId="2" borderId="31" xfId="0" applyFont="1" applyFill="1" applyBorder="1"/>
    <xf numFmtId="4" fontId="6" fillId="2" borderId="24" xfId="0" applyNumberFormat="1" applyFont="1" applyFill="1" applyBorder="1" applyAlignment="1">
      <alignment horizontal="right"/>
    </xf>
    <xf numFmtId="4" fontId="6" fillId="2" borderId="39" xfId="0" applyNumberFormat="1" applyFont="1" applyFill="1" applyBorder="1" applyAlignment="1">
      <alignment horizontal="right"/>
    </xf>
    <xf numFmtId="0" fontId="6" fillId="2" borderId="40" xfId="0" applyFont="1" applyFill="1" applyBorder="1" applyAlignment="1">
      <alignment horizontal="center"/>
    </xf>
    <xf numFmtId="0" fontId="6" fillId="2" borderId="40" xfId="0" applyFont="1" applyFill="1" applyBorder="1" applyAlignment="1">
      <alignment horizontal="right"/>
    </xf>
    <xf numFmtId="0" fontId="6" fillId="2" borderId="40" xfId="0" applyFont="1" applyFill="1" applyBorder="1"/>
    <xf numFmtId="49" fontId="6" fillId="2" borderId="42" xfId="0" applyNumberFormat="1" applyFont="1" applyFill="1" applyBorder="1" applyAlignment="1">
      <alignment horizontal="center"/>
    </xf>
    <xf numFmtId="4" fontId="6" fillId="2" borderId="43" xfId="0" applyNumberFormat="1" applyFont="1" applyFill="1" applyBorder="1" applyAlignment="1">
      <alignment horizontal="right"/>
    </xf>
    <xf numFmtId="4" fontId="6" fillId="2" borderId="44" xfId="0" applyNumberFormat="1" applyFont="1" applyFill="1" applyBorder="1" applyAlignment="1">
      <alignment horizontal="right"/>
    </xf>
    <xf numFmtId="49" fontId="87" fillId="2" borderId="45" xfId="0" applyNumberFormat="1" applyFont="1" applyFill="1" applyBorder="1" applyAlignment="1">
      <alignment horizontal="left" wrapText="1"/>
    </xf>
    <xf numFmtId="49" fontId="66" fillId="2" borderId="23" xfId="0" applyNumberFormat="1" applyFont="1" applyFill="1" applyBorder="1" applyAlignment="1">
      <alignment horizontal="center" wrapText="1"/>
    </xf>
    <xf numFmtId="49" fontId="87" fillId="2" borderId="25" xfId="0" applyNumberFormat="1" applyFont="1" applyFill="1" applyBorder="1" applyAlignment="1">
      <alignment horizontal="center" wrapText="1"/>
    </xf>
    <xf numFmtId="4" fontId="87" fillId="2" borderId="25" xfId="0" applyNumberFormat="1" applyFont="1" applyFill="1" applyBorder="1" applyAlignment="1">
      <alignment horizontal="right"/>
    </xf>
    <xf numFmtId="4" fontId="87" fillId="2" borderId="39" xfId="0" applyNumberFormat="1" applyFont="1" applyFill="1" applyBorder="1" applyAlignment="1">
      <alignment horizontal="right"/>
    </xf>
    <xf numFmtId="0" fontId="85" fillId="2" borderId="46" xfId="0" applyNumberFormat="1" applyFont="1" applyFill="1" applyBorder="1" applyAlignment="1">
      <alignment horizontal="left"/>
    </xf>
    <xf numFmtId="0" fontId="2" fillId="2" borderId="28" xfId="0" applyNumberFormat="1" applyFont="1" applyFill="1" applyBorder="1" applyAlignment="1">
      <alignment horizontal="center"/>
    </xf>
    <xf numFmtId="0" fontId="85" fillId="2" borderId="30" xfId="0" applyNumberFormat="1" applyFont="1" applyFill="1" applyBorder="1" applyAlignment="1">
      <alignment horizontal="center"/>
    </xf>
    <xf numFmtId="49" fontId="85" fillId="2" borderId="30" xfId="0" applyNumberFormat="1" applyFont="1" applyFill="1" applyBorder="1" applyAlignment="1">
      <alignment horizontal="center"/>
    </xf>
    <xf numFmtId="49" fontId="85" fillId="2" borderId="31" xfId="0" applyNumberFormat="1" applyFont="1" applyFill="1" applyBorder="1" applyAlignment="1">
      <alignment horizontal="center"/>
    </xf>
    <xf numFmtId="49" fontId="87" fillId="2" borderId="32" xfId="0" applyNumberFormat="1" applyFont="1" applyFill="1" applyBorder="1" applyAlignment="1">
      <alignment horizontal="left" wrapText="1"/>
    </xf>
    <xf numFmtId="49" fontId="66" fillId="2" borderId="15" xfId="0" applyNumberFormat="1" applyFont="1" applyFill="1" applyBorder="1" applyAlignment="1">
      <alignment horizontal="center" wrapText="1"/>
    </xf>
    <xf numFmtId="49" fontId="87" fillId="2" borderId="16" xfId="0" applyNumberFormat="1" applyFont="1" applyFill="1" applyBorder="1" applyAlignment="1">
      <alignment horizontal="center" wrapText="1"/>
    </xf>
    <xf numFmtId="49" fontId="89" fillId="0" borderId="22" xfId="0" applyNumberFormat="1" applyFont="1" applyBorder="1" applyAlignment="1" applyProtection="1">
      <alignment horizontal="left" wrapText="1"/>
    </xf>
    <xf numFmtId="49" fontId="90" fillId="0" borderId="23" xfId="0" applyNumberFormat="1" applyFont="1" applyBorder="1" applyAlignment="1" applyProtection="1">
      <alignment horizontal="center" wrapText="1"/>
    </xf>
    <xf numFmtId="49" fontId="89" fillId="0" borderId="25" xfId="0" applyNumberFormat="1" applyFont="1" applyBorder="1" applyAlignment="1" applyProtection="1">
      <alignment horizontal="center" wrapText="1"/>
    </xf>
    <xf numFmtId="49" fontId="85" fillId="2" borderId="22" xfId="0" applyNumberFormat="1" applyFont="1" applyFill="1" applyBorder="1" applyAlignment="1">
      <alignment horizontal="left" wrapText="1"/>
    </xf>
    <xf numFmtId="49" fontId="2" fillId="2" borderId="23" xfId="0" applyNumberFormat="1" applyFont="1" applyFill="1" applyBorder="1" applyAlignment="1">
      <alignment horizontal="center" wrapText="1"/>
    </xf>
    <xf numFmtId="49" fontId="85" fillId="2" borderId="25" xfId="0" applyNumberFormat="1" applyFont="1" applyFill="1" applyBorder="1" applyAlignment="1">
      <alignment horizontal="center" wrapText="1"/>
    </xf>
    <xf numFmtId="4" fontId="89" fillId="0" borderId="25" xfId="0" applyNumberFormat="1" applyFont="1" applyBorder="1" applyAlignment="1" applyProtection="1">
      <alignment horizontal="right"/>
    </xf>
    <xf numFmtId="49" fontId="25" fillId="2" borderId="14" xfId="0" applyNumberFormat="1" applyFont="1" applyFill="1" applyBorder="1" applyAlignment="1">
      <alignment horizontal="center" vertical="center" wrapText="1"/>
    </xf>
    <xf numFmtId="49" fontId="25" fillId="2" borderId="17" xfId="0" applyNumberFormat="1" applyFont="1" applyFill="1" applyBorder="1" applyAlignment="1">
      <alignment horizontal="center" vertical="center" wrapText="1"/>
    </xf>
    <xf numFmtId="49" fontId="24" fillId="2" borderId="13" xfId="0" applyNumberFormat="1" applyFont="1" applyFill="1" applyBorder="1" applyAlignment="1">
      <alignment horizontal="center" vertical="center" wrapText="1"/>
    </xf>
    <xf numFmtId="49" fontId="24" fillId="2" borderId="16" xfId="0" applyNumberFormat="1" applyFont="1" applyFill="1" applyBorder="1" applyAlignment="1">
      <alignment horizontal="center" vertical="center" wrapText="1"/>
    </xf>
    <xf numFmtId="0" fontId="53" fillId="2" borderId="10" xfId="0" applyFont="1" applyFill="1" applyBorder="1" applyAlignment="1">
      <alignment horizontal="center" vertical="center" wrapText="1"/>
    </xf>
    <xf numFmtId="0" fontId="53" fillId="2" borderId="13" xfId="0" applyFont="1" applyFill="1" applyBorder="1" applyAlignment="1">
      <alignment horizontal="center" vertical="center" wrapText="1"/>
    </xf>
    <xf numFmtId="0" fontId="53" fillId="2" borderId="16" xfId="0" applyFont="1" applyFill="1" applyBorder="1" applyAlignment="1">
      <alignment horizontal="center" vertical="center" wrapText="1"/>
    </xf>
    <xf numFmtId="0" fontId="23" fillId="2" borderId="13" xfId="0" applyFont="1" applyFill="1" applyBorder="1" applyAlignment="1">
      <alignment horizontal="center" vertical="center" wrapText="1"/>
    </xf>
    <xf numFmtId="0" fontId="23" fillId="2" borderId="16" xfId="0" applyFont="1" applyFill="1" applyBorder="1" applyAlignment="1">
      <alignment horizontal="center" vertical="center" wrapText="1"/>
    </xf>
    <xf numFmtId="0" fontId="22" fillId="2" borderId="12" xfId="0" applyFont="1" applyFill="1" applyBorder="1" applyAlignment="1">
      <alignment horizontal="center" vertical="center" wrapText="1"/>
    </xf>
    <xf numFmtId="0" fontId="22" fillId="2" borderId="15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28</xdr:row>
      <xdr:rowOff>190500</xdr:rowOff>
    </xdr:from>
    <xdr:to>
      <xdr:col>2</xdr:col>
      <xdr:colOff>2161289</xdr:colOff>
      <xdr:row>31</xdr:row>
      <xdr:rowOff>47625</xdr:rowOff>
    </xdr:to>
    <xdr:grpSp>
      <xdr:nvGrpSpPr>
        <xdr:cNvPr id="2" name="Group 0">
          <a:extLst>
            <a:ext uri="{FF2B5EF4-FFF2-40B4-BE49-F238E27FC236}">
              <a16:creationId xmlns:a16="http://schemas.microsoft.com/office/drawing/2014/main" xmlns="" id="{00000000-0008-0000-0200-000002000000}"/>
            </a:ext>
          </a:extLst>
        </xdr:cNvPr>
        <xdr:cNvGrpSpPr/>
      </xdr:nvGrpSpPr>
      <xdr:grpSpPr>
        <a:xfrm>
          <a:off x="0" y="6419850"/>
          <a:ext cx="5352164" cy="371475"/>
          <a:chOff x="0" y="0"/>
          <a:chExt cx="1023" cy="36"/>
        </a:xfrm>
      </xdr:grpSpPr>
      <xdr:sp macro="" textlink="">
        <xdr:nvSpPr>
          <xdr:cNvPr id="3" name="Shape 1">
            <a:extLst>
              <a:ext uri="{FF2B5EF4-FFF2-40B4-BE49-F238E27FC236}">
                <a16:creationId xmlns:a16="http://schemas.microsoft.com/office/drawing/2014/main" xmlns="" id="{00000000-0008-0000-0200-000003000000}"/>
              </a:ext>
            </a:extLst>
          </xdr:cNvPr>
          <xdr:cNvSpPr/>
        </xdr:nvSpPr>
        <xdr:spPr>
          <a:xfrm>
            <a:off x="1" y="1"/>
            <a:ext cx="347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Руководитель</a:t>
            </a:r>
          </a:p>
        </xdr:txBody>
      </xdr:sp>
      <xdr:sp macro="" textlink="">
        <xdr:nvSpPr>
          <xdr:cNvPr id="4" name="Shape 1">
            <a:extLst>
              <a:ext uri="{FF2B5EF4-FFF2-40B4-BE49-F238E27FC236}">
                <a16:creationId xmlns:a16="http://schemas.microsoft.com/office/drawing/2014/main" xmlns="" id="{00000000-0008-0000-0200-000004000000}"/>
              </a:ext>
            </a:extLst>
          </xdr:cNvPr>
          <xdr:cNvSpPr/>
        </xdr:nvSpPr>
        <xdr:spPr>
          <a:xfrm>
            <a:off x="404" y="1"/>
            <a:ext cx="165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l"/>
            <a:endParaRPr/>
          </a:p>
        </xdr:txBody>
      </xdr:sp>
      <xdr:sp macro="" textlink="">
        <xdr:nvSpPr>
          <xdr:cNvPr id="5" name="Shape 1">
            <a:extLst>
              <a:ext uri="{FF2B5EF4-FFF2-40B4-BE49-F238E27FC236}">
                <a16:creationId xmlns:a16="http://schemas.microsoft.com/office/drawing/2014/main" xmlns="" id="{00000000-0008-0000-0200-000005000000}"/>
              </a:ext>
            </a:extLst>
          </xdr:cNvPr>
          <xdr:cNvSpPr/>
        </xdr:nvSpPr>
        <xdr:spPr>
          <a:xfrm>
            <a:off x="404" y="15"/>
            <a:ext cx="165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t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6" name="Shape 1">
            <a:extLst>
              <a:ext uri="{FF2B5EF4-FFF2-40B4-BE49-F238E27FC236}">
                <a16:creationId xmlns:a16="http://schemas.microsoft.com/office/drawing/2014/main" xmlns="" id="{00000000-0008-0000-0200-000006000000}"/>
              </a:ext>
            </a:extLst>
          </xdr:cNvPr>
          <xdr:cNvSpPr/>
        </xdr:nvSpPr>
        <xdr:spPr>
          <a:xfrm>
            <a:off x="404" y="15"/>
            <a:ext cx="165" cy="0"/>
          </a:xfrm>
          <a:prstGeom prst="line">
            <a:avLst/>
          </a:prstGeom>
          <a:ln w="10795">
            <a:solidFill>
              <a:srgbClr val="000000"/>
            </a:solidFill>
          </a:ln>
        </xdr:spPr>
        <xdr:txBody>
          <a:bodyPr rtlCol="0" anchor="t"/>
          <a:lstStyle/>
          <a:p>
            <a:pPr algn="l">
              <a:defRPr/>
            </a:pPr>
            <a:endParaRPr lang="en-US" sz="1100">
              <a:solidFill>
                <a:srgbClr val="000000"/>
              </a:solidFill>
            </a:endParaRPr>
          </a:p>
        </xdr:txBody>
      </xdr:sp>
      <xdr:sp macro="" textlink="">
        <xdr:nvSpPr>
          <xdr:cNvPr id="7" name="Shape 1">
            <a:extLst>
              <a:ext uri="{FF2B5EF4-FFF2-40B4-BE49-F238E27FC236}">
                <a16:creationId xmlns:a16="http://schemas.microsoft.com/office/drawing/2014/main" xmlns="" id="{00000000-0008-0000-0200-000007000000}"/>
              </a:ext>
            </a:extLst>
          </xdr:cNvPr>
          <xdr:cNvSpPr/>
        </xdr:nvSpPr>
        <xdr:spPr>
          <a:xfrm>
            <a:off x="625" y="1"/>
            <a:ext cx="347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ctr"/>
            <a:r>
              <a:rPr lang="ru-RU"/>
              <a:t>Кодочигова М.Ю.</a:t>
            </a:r>
            <a:endParaRPr/>
          </a:p>
        </xdr:txBody>
      </xdr:sp>
      <xdr:sp macro="" textlink="">
        <xdr:nvSpPr>
          <xdr:cNvPr id="8" name="Shape 1">
            <a:extLst>
              <a:ext uri="{FF2B5EF4-FFF2-40B4-BE49-F238E27FC236}">
                <a16:creationId xmlns:a16="http://schemas.microsoft.com/office/drawing/2014/main" xmlns="" id="{00000000-0008-0000-0200-000008000000}"/>
              </a:ext>
            </a:extLst>
          </xdr:cNvPr>
          <xdr:cNvSpPr/>
        </xdr:nvSpPr>
        <xdr:spPr>
          <a:xfrm>
            <a:off x="625" y="15"/>
            <a:ext cx="347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t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9" name="Shape 1">
            <a:extLst>
              <a:ext uri="{FF2B5EF4-FFF2-40B4-BE49-F238E27FC236}">
                <a16:creationId xmlns:a16="http://schemas.microsoft.com/office/drawing/2014/main" xmlns="" id="{00000000-0008-0000-0200-000009000000}"/>
              </a:ext>
            </a:extLst>
          </xdr:cNvPr>
          <xdr:cNvSpPr/>
        </xdr:nvSpPr>
        <xdr:spPr>
          <a:xfrm>
            <a:off x="625" y="15"/>
            <a:ext cx="347" cy="0"/>
          </a:xfrm>
          <a:prstGeom prst="line">
            <a:avLst/>
          </a:prstGeom>
          <a:ln w="10795">
            <a:solidFill>
              <a:srgbClr val="000000"/>
            </a:solidFill>
          </a:ln>
        </xdr:spPr>
        <xdr:txBody>
          <a:bodyPr rtlCol="0" anchor="t"/>
          <a:lstStyle/>
          <a:p>
            <a:pPr algn="l">
              <a:defRPr/>
            </a:pPr>
            <a:endParaRPr lang="en-US" sz="1100">
              <a:solidFill>
                <a:srgbClr val="000000"/>
              </a:solidFill>
            </a:endParaRPr>
          </a:p>
        </xdr:txBody>
      </xdr:sp>
    </xdr:grpSp>
    <xdr:clientData/>
  </xdr:twoCellAnchor>
  <xdr:twoCellAnchor>
    <xdr:from>
      <xdr:col>0</xdr:col>
      <xdr:colOff>0</xdr:colOff>
      <xdr:row>32</xdr:row>
      <xdr:rowOff>76200</xdr:rowOff>
    </xdr:from>
    <xdr:to>
      <xdr:col>2</xdr:col>
      <xdr:colOff>2161289</xdr:colOff>
      <xdr:row>35</xdr:row>
      <xdr:rowOff>66675</xdr:rowOff>
    </xdr:to>
    <xdr:grpSp>
      <xdr:nvGrpSpPr>
        <xdr:cNvPr id="10" name="Group 0">
          <a:extLst>
            <a:ext uri="{FF2B5EF4-FFF2-40B4-BE49-F238E27FC236}">
              <a16:creationId xmlns:a16="http://schemas.microsoft.com/office/drawing/2014/main" xmlns="" id="{00000000-0008-0000-0200-00000A000000}"/>
            </a:ext>
          </a:extLst>
        </xdr:cNvPr>
        <xdr:cNvGrpSpPr/>
      </xdr:nvGrpSpPr>
      <xdr:grpSpPr>
        <a:xfrm>
          <a:off x="0" y="6981825"/>
          <a:ext cx="5352164" cy="476250"/>
          <a:chOff x="0" y="0"/>
          <a:chExt cx="1023" cy="50"/>
        </a:xfrm>
      </xdr:grpSpPr>
      <xdr:sp macro="" textlink="">
        <xdr:nvSpPr>
          <xdr:cNvPr id="11" name="Shape 1">
            <a:extLst>
              <a:ext uri="{FF2B5EF4-FFF2-40B4-BE49-F238E27FC236}">
                <a16:creationId xmlns:a16="http://schemas.microsoft.com/office/drawing/2014/main" xmlns="" id="{00000000-0008-0000-0200-00000B000000}"/>
              </a:ext>
            </a:extLst>
          </xdr:cNvPr>
          <xdr:cNvSpPr/>
        </xdr:nvSpPr>
        <xdr:spPr>
          <a:xfrm>
            <a:off x="1" y="1"/>
            <a:ext cx="347" cy="27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Руководитель финансово-экономической службы</a:t>
            </a:r>
          </a:p>
        </xdr:txBody>
      </xdr:sp>
      <xdr:sp macro="" textlink="">
        <xdr:nvSpPr>
          <xdr:cNvPr id="12" name="Shape 1">
            <a:extLst>
              <a:ext uri="{FF2B5EF4-FFF2-40B4-BE49-F238E27FC236}">
                <a16:creationId xmlns:a16="http://schemas.microsoft.com/office/drawing/2014/main" xmlns="" id="{00000000-0008-0000-0200-00000C000000}"/>
              </a:ext>
            </a:extLst>
          </xdr:cNvPr>
          <xdr:cNvSpPr/>
        </xdr:nvSpPr>
        <xdr:spPr>
          <a:xfrm>
            <a:off x="404" y="1"/>
            <a:ext cx="165" cy="27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l"/>
            <a:endParaRPr/>
          </a:p>
        </xdr:txBody>
      </xdr:sp>
      <xdr:sp macro="" textlink="">
        <xdr:nvSpPr>
          <xdr:cNvPr id="13" name="Shape 1">
            <a:extLst>
              <a:ext uri="{FF2B5EF4-FFF2-40B4-BE49-F238E27FC236}">
                <a16:creationId xmlns:a16="http://schemas.microsoft.com/office/drawing/2014/main" xmlns="" id="{00000000-0008-0000-0200-00000D000000}"/>
              </a:ext>
            </a:extLst>
          </xdr:cNvPr>
          <xdr:cNvSpPr/>
        </xdr:nvSpPr>
        <xdr:spPr>
          <a:xfrm>
            <a:off x="404" y="29"/>
            <a:ext cx="165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t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14" name="Shape 1">
            <a:extLst>
              <a:ext uri="{FF2B5EF4-FFF2-40B4-BE49-F238E27FC236}">
                <a16:creationId xmlns:a16="http://schemas.microsoft.com/office/drawing/2014/main" xmlns="" id="{00000000-0008-0000-0200-00000E000000}"/>
              </a:ext>
            </a:extLst>
          </xdr:cNvPr>
          <xdr:cNvSpPr/>
        </xdr:nvSpPr>
        <xdr:spPr>
          <a:xfrm>
            <a:off x="404" y="29"/>
            <a:ext cx="165" cy="0"/>
          </a:xfrm>
          <a:prstGeom prst="line">
            <a:avLst/>
          </a:prstGeom>
          <a:ln w="10795">
            <a:solidFill>
              <a:srgbClr val="000000"/>
            </a:solidFill>
          </a:ln>
        </xdr:spPr>
        <xdr:txBody>
          <a:bodyPr rtlCol="0" anchor="t"/>
          <a:lstStyle/>
          <a:p>
            <a:pPr algn="l">
              <a:defRPr/>
            </a:pPr>
            <a:endParaRPr lang="en-US" sz="1100">
              <a:solidFill>
                <a:srgbClr val="000000"/>
              </a:solidFill>
            </a:endParaRPr>
          </a:p>
        </xdr:txBody>
      </xdr:sp>
      <xdr:sp macro="" textlink="">
        <xdr:nvSpPr>
          <xdr:cNvPr id="15" name="Shape 1">
            <a:extLst>
              <a:ext uri="{FF2B5EF4-FFF2-40B4-BE49-F238E27FC236}">
                <a16:creationId xmlns:a16="http://schemas.microsoft.com/office/drawing/2014/main" xmlns="" id="{00000000-0008-0000-0200-00000F000000}"/>
              </a:ext>
            </a:extLst>
          </xdr:cNvPr>
          <xdr:cNvSpPr/>
        </xdr:nvSpPr>
        <xdr:spPr>
          <a:xfrm>
            <a:off x="625" y="1"/>
            <a:ext cx="347" cy="27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ctr"/>
            <a:endParaRPr/>
          </a:p>
        </xdr:txBody>
      </xdr:sp>
      <xdr:sp macro="" textlink="">
        <xdr:nvSpPr>
          <xdr:cNvPr id="16" name="Shape 1">
            <a:extLst>
              <a:ext uri="{FF2B5EF4-FFF2-40B4-BE49-F238E27FC236}">
                <a16:creationId xmlns:a16="http://schemas.microsoft.com/office/drawing/2014/main" xmlns="" id="{00000000-0008-0000-0200-000010000000}"/>
              </a:ext>
            </a:extLst>
          </xdr:cNvPr>
          <xdr:cNvSpPr/>
        </xdr:nvSpPr>
        <xdr:spPr>
          <a:xfrm>
            <a:off x="625" y="29"/>
            <a:ext cx="347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t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17" name="Shape 1">
            <a:extLst>
              <a:ext uri="{FF2B5EF4-FFF2-40B4-BE49-F238E27FC236}">
                <a16:creationId xmlns:a16="http://schemas.microsoft.com/office/drawing/2014/main" xmlns="" id="{00000000-0008-0000-0200-000011000000}"/>
              </a:ext>
            </a:extLst>
          </xdr:cNvPr>
          <xdr:cNvSpPr/>
        </xdr:nvSpPr>
        <xdr:spPr>
          <a:xfrm>
            <a:off x="625" y="29"/>
            <a:ext cx="347" cy="0"/>
          </a:xfrm>
          <a:prstGeom prst="line">
            <a:avLst/>
          </a:prstGeom>
          <a:ln w="10795">
            <a:solidFill>
              <a:srgbClr val="000000"/>
            </a:solidFill>
          </a:ln>
        </xdr:spPr>
        <xdr:txBody>
          <a:bodyPr rtlCol="0" anchor="t"/>
          <a:lstStyle/>
          <a:p>
            <a:pPr algn="l">
              <a:defRPr/>
            </a:pPr>
            <a:endParaRPr lang="en-US" sz="1100">
              <a:solidFill>
                <a:srgbClr val="000000"/>
              </a:solidFill>
            </a:endParaRPr>
          </a:p>
        </xdr:txBody>
      </xdr:sp>
    </xdr:grpSp>
    <xdr:clientData/>
  </xdr:twoCellAnchor>
  <xdr:twoCellAnchor>
    <xdr:from>
      <xdr:col>0</xdr:col>
      <xdr:colOff>0</xdr:colOff>
      <xdr:row>36</xdr:row>
      <xdr:rowOff>95250</xdr:rowOff>
    </xdr:from>
    <xdr:to>
      <xdr:col>2</xdr:col>
      <xdr:colOff>2161289</xdr:colOff>
      <xdr:row>38</xdr:row>
      <xdr:rowOff>114300</xdr:rowOff>
    </xdr:to>
    <xdr:grpSp>
      <xdr:nvGrpSpPr>
        <xdr:cNvPr id="18" name="Group 0">
          <a:extLst>
            <a:ext uri="{FF2B5EF4-FFF2-40B4-BE49-F238E27FC236}">
              <a16:creationId xmlns:a16="http://schemas.microsoft.com/office/drawing/2014/main" xmlns="" id="{00000000-0008-0000-0200-000012000000}"/>
            </a:ext>
          </a:extLst>
        </xdr:cNvPr>
        <xdr:cNvGrpSpPr/>
      </xdr:nvGrpSpPr>
      <xdr:grpSpPr>
        <a:xfrm>
          <a:off x="0" y="7648575"/>
          <a:ext cx="5352164" cy="342900"/>
          <a:chOff x="0" y="0"/>
          <a:chExt cx="1023" cy="36"/>
        </a:xfrm>
      </xdr:grpSpPr>
      <xdr:sp macro="" textlink="">
        <xdr:nvSpPr>
          <xdr:cNvPr id="19" name="Shape 1">
            <a:extLst>
              <a:ext uri="{FF2B5EF4-FFF2-40B4-BE49-F238E27FC236}">
                <a16:creationId xmlns:a16="http://schemas.microsoft.com/office/drawing/2014/main" xmlns="" id="{00000000-0008-0000-0200-000013000000}"/>
              </a:ext>
            </a:extLst>
          </xdr:cNvPr>
          <xdr:cNvSpPr/>
        </xdr:nvSpPr>
        <xdr:spPr>
          <a:xfrm>
            <a:off x="1" y="1"/>
            <a:ext cx="347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Главный бухгалтер</a:t>
            </a:r>
          </a:p>
        </xdr:txBody>
      </xdr:sp>
      <xdr:sp macro="" textlink="">
        <xdr:nvSpPr>
          <xdr:cNvPr id="20" name="Shape 1">
            <a:extLst>
              <a:ext uri="{FF2B5EF4-FFF2-40B4-BE49-F238E27FC236}">
                <a16:creationId xmlns:a16="http://schemas.microsoft.com/office/drawing/2014/main" xmlns="" id="{00000000-0008-0000-0200-000014000000}"/>
              </a:ext>
            </a:extLst>
          </xdr:cNvPr>
          <xdr:cNvSpPr/>
        </xdr:nvSpPr>
        <xdr:spPr>
          <a:xfrm>
            <a:off x="404" y="1"/>
            <a:ext cx="165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l"/>
            <a:endParaRPr/>
          </a:p>
        </xdr:txBody>
      </xdr:sp>
      <xdr:sp macro="" textlink="">
        <xdr:nvSpPr>
          <xdr:cNvPr id="21" name="Shape 1">
            <a:extLst>
              <a:ext uri="{FF2B5EF4-FFF2-40B4-BE49-F238E27FC236}">
                <a16:creationId xmlns:a16="http://schemas.microsoft.com/office/drawing/2014/main" xmlns="" id="{00000000-0008-0000-0200-000015000000}"/>
              </a:ext>
            </a:extLst>
          </xdr:cNvPr>
          <xdr:cNvSpPr/>
        </xdr:nvSpPr>
        <xdr:spPr>
          <a:xfrm>
            <a:off x="404" y="15"/>
            <a:ext cx="165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t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22" name="Shape 1">
            <a:extLst>
              <a:ext uri="{FF2B5EF4-FFF2-40B4-BE49-F238E27FC236}">
                <a16:creationId xmlns:a16="http://schemas.microsoft.com/office/drawing/2014/main" xmlns="" id="{00000000-0008-0000-0200-000016000000}"/>
              </a:ext>
            </a:extLst>
          </xdr:cNvPr>
          <xdr:cNvSpPr/>
        </xdr:nvSpPr>
        <xdr:spPr>
          <a:xfrm>
            <a:off x="404" y="15"/>
            <a:ext cx="165" cy="0"/>
          </a:xfrm>
          <a:prstGeom prst="line">
            <a:avLst/>
          </a:prstGeom>
          <a:ln w="10795">
            <a:solidFill>
              <a:srgbClr val="000000"/>
            </a:solidFill>
          </a:ln>
        </xdr:spPr>
        <xdr:txBody>
          <a:bodyPr rtlCol="0" anchor="t"/>
          <a:lstStyle/>
          <a:p>
            <a:pPr algn="l">
              <a:defRPr/>
            </a:pPr>
            <a:endParaRPr lang="en-US" sz="1100">
              <a:solidFill>
                <a:srgbClr val="000000"/>
              </a:solidFill>
            </a:endParaRPr>
          </a:p>
        </xdr:txBody>
      </xdr:sp>
      <xdr:sp macro="" textlink="">
        <xdr:nvSpPr>
          <xdr:cNvPr id="23" name="Shape 1">
            <a:extLst>
              <a:ext uri="{FF2B5EF4-FFF2-40B4-BE49-F238E27FC236}">
                <a16:creationId xmlns:a16="http://schemas.microsoft.com/office/drawing/2014/main" xmlns="" id="{00000000-0008-0000-0200-000017000000}"/>
              </a:ext>
            </a:extLst>
          </xdr:cNvPr>
          <xdr:cNvSpPr/>
        </xdr:nvSpPr>
        <xdr:spPr>
          <a:xfrm>
            <a:off x="625" y="1"/>
            <a:ext cx="347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ctr"/>
            <a:r>
              <a:rPr lang="ru-RU"/>
              <a:t>Ляшенко С.В.</a:t>
            </a:r>
            <a:endParaRPr/>
          </a:p>
        </xdr:txBody>
      </xdr:sp>
      <xdr:sp macro="" textlink="">
        <xdr:nvSpPr>
          <xdr:cNvPr id="24" name="Shape 1">
            <a:extLst>
              <a:ext uri="{FF2B5EF4-FFF2-40B4-BE49-F238E27FC236}">
                <a16:creationId xmlns:a16="http://schemas.microsoft.com/office/drawing/2014/main" xmlns="" id="{00000000-0008-0000-0200-000018000000}"/>
              </a:ext>
            </a:extLst>
          </xdr:cNvPr>
          <xdr:cNvSpPr/>
        </xdr:nvSpPr>
        <xdr:spPr>
          <a:xfrm>
            <a:off x="625" y="15"/>
            <a:ext cx="347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t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25" name="Shape 1">
            <a:extLst>
              <a:ext uri="{FF2B5EF4-FFF2-40B4-BE49-F238E27FC236}">
                <a16:creationId xmlns:a16="http://schemas.microsoft.com/office/drawing/2014/main" xmlns="" id="{00000000-0008-0000-0200-000019000000}"/>
              </a:ext>
            </a:extLst>
          </xdr:cNvPr>
          <xdr:cNvSpPr/>
        </xdr:nvSpPr>
        <xdr:spPr>
          <a:xfrm>
            <a:off x="625" y="15"/>
            <a:ext cx="347" cy="0"/>
          </a:xfrm>
          <a:prstGeom prst="line">
            <a:avLst/>
          </a:prstGeom>
          <a:ln w="10795">
            <a:solidFill>
              <a:srgbClr val="000000"/>
            </a:solidFill>
          </a:ln>
        </xdr:spPr>
        <xdr:txBody>
          <a:bodyPr rtlCol="0" anchor="t"/>
          <a:lstStyle/>
          <a:p>
            <a:pPr algn="l">
              <a:defRPr/>
            </a:pPr>
            <a:endParaRPr lang="en-US" sz="1100">
              <a:solidFill>
                <a:srgbClr val="000000"/>
              </a:solidFill>
            </a:endParaRP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73"/>
  <sheetViews>
    <sheetView showGridLines="0" workbookViewId="0">
      <selection activeCell="J18" sqref="J18"/>
    </sheetView>
  </sheetViews>
  <sheetFormatPr defaultRowHeight="12.75" customHeight="1" x14ac:dyDescent="0.25"/>
  <cols>
    <col min="1" max="1" width="43.7109375" customWidth="1"/>
    <col min="2" max="2" width="6.140625" customWidth="1"/>
    <col min="3" max="3" width="40.7109375" customWidth="1"/>
    <col min="4" max="4" width="21" customWidth="1"/>
    <col min="5" max="6" width="18.7109375" customWidth="1"/>
  </cols>
  <sheetData>
    <row r="1" spans="1:6" ht="15" x14ac:dyDescent="0.25">
      <c r="A1" s="78"/>
      <c r="B1" s="78"/>
      <c r="C1" s="78"/>
      <c r="D1" s="78"/>
      <c r="E1" s="1"/>
      <c r="F1" s="2"/>
    </row>
    <row r="2" spans="1:6" ht="15" x14ac:dyDescent="0.25">
      <c r="A2" s="78" t="s">
        <v>1</v>
      </c>
      <c r="B2" s="78"/>
      <c r="C2" s="78"/>
      <c r="D2" s="78"/>
      <c r="E2" s="3"/>
      <c r="F2" s="4" t="s">
        <v>2</v>
      </c>
    </row>
    <row r="3" spans="1:6" ht="15" x14ac:dyDescent="0.25">
      <c r="A3" s="5"/>
      <c r="B3" s="5"/>
      <c r="C3" s="5"/>
      <c r="D3" s="5"/>
      <c r="E3" s="6" t="s">
        <v>3</v>
      </c>
      <c r="F3" s="7" t="s">
        <v>4</v>
      </c>
    </row>
    <row r="4" spans="1:6" ht="15" x14ac:dyDescent="0.25">
      <c r="A4" s="100" t="s">
        <v>469</v>
      </c>
      <c r="B4" s="100"/>
      <c r="C4" s="100"/>
      <c r="D4" s="100"/>
      <c r="E4" s="8" t="s">
        <v>5</v>
      </c>
      <c r="F4" s="9">
        <v>45535</v>
      </c>
    </row>
    <row r="5" spans="1:6" ht="15" x14ac:dyDescent="0.25">
      <c r="A5" s="10"/>
      <c r="B5" s="10"/>
      <c r="C5" s="10"/>
      <c r="D5" s="10"/>
      <c r="E5" s="8" t="s">
        <v>7</v>
      </c>
      <c r="F5" s="11" t="s">
        <v>17</v>
      </c>
    </row>
    <row r="6" spans="1:6" ht="15" x14ac:dyDescent="0.25">
      <c r="A6" s="12" t="s">
        <v>8</v>
      </c>
      <c r="B6" s="87" t="s">
        <v>13</v>
      </c>
      <c r="C6" s="88"/>
      <c r="D6" s="88"/>
      <c r="E6" s="8" t="s">
        <v>9</v>
      </c>
      <c r="F6" s="11" t="s">
        <v>18</v>
      </c>
    </row>
    <row r="7" spans="1:6" ht="15" x14ac:dyDescent="0.25">
      <c r="A7" s="12" t="s">
        <v>10</v>
      </c>
      <c r="B7" s="89" t="s">
        <v>14</v>
      </c>
      <c r="C7" s="89"/>
      <c r="D7" s="89"/>
      <c r="E7" s="8" t="s">
        <v>11</v>
      </c>
      <c r="F7" s="13" t="s">
        <v>19</v>
      </c>
    </row>
    <row r="8" spans="1:6" ht="15" x14ac:dyDescent="0.25">
      <c r="A8" s="12" t="s">
        <v>15</v>
      </c>
      <c r="B8" s="12"/>
      <c r="C8" s="12"/>
      <c r="D8" s="14"/>
      <c r="E8" s="8"/>
      <c r="F8" s="15"/>
    </row>
    <row r="9" spans="1:6" ht="15" x14ac:dyDescent="0.25">
      <c r="A9" s="12" t="s">
        <v>16</v>
      </c>
      <c r="B9" s="12"/>
      <c r="C9" s="16"/>
      <c r="D9" s="14"/>
      <c r="E9" s="8" t="s">
        <v>0</v>
      </c>
      <c r="F9" s="17" t="s">
        <v>12</v>
      </c>
    </row>
    <row r="10" spans="1:6" ht="20.25" customHeight="1" x14ac:dyDescent="0.25">
      <c r="A10" s="71" t="s">
        <v>20</v>
      </c>
      <c r="B10" s="71"/>
      <c r="C10" s="71"/>
      <c r="D10" s="71"/>
      <c r="E10" s="18"/>
      <c r="F10" s="19"/>
    </row>
    <row r="11" spans="1:6" ht="4.1500000000000004" customHeight="1" x14ac:dyDescent="0.25">
      <c r="A11" s="75" t="s">
        <v>21</v>
      </c>
      <c r="B11" s="72" t="s">
        <v>22</v>
      </c>
      <c r="C11" s="72" t="s">
        <v>23</v>
      </c>
      <c r="D11" s="68" t="s">
        <v>24</v>
      </c>
      <c r="E11" s="68" t="s">
        <v>25</v>
      </c>
      <c r="F11" s="65" t="s">
        <v>26</v>
      </c>
    </row>
    <row r="12" spans="1:6" ht="3.6" customHeight="1" x14ac:dyDescent="0.25">
      <c r="A12" s="76"/>
      <c r="B12" s="73"/>
      <c r="C12" s="73"/>
      <c r="D12" s="69"/>
      <c r="E12" s="69"/>
      <c r="F12" s="66"/>
    </row>
    <row r="13" spans="1:6" ht="3" customHeight="1" x14ac:dyDescent="0.25">
      <c r="A13" s="76"/>
      <c r="B13" s="73"/>
      <c r="C13" s="73"/>
      <c r="D13" s="69"/>
      <c r="E13" s="69"/>
      <c r="F13" s="66"/>
    </row>
    <row r="14" spans="1:6" ht="3" customHeight="1" x14ac:dyDescent="0.25">
      <c r="A14" s="76"/>
      <c r="B14" s="73"/>
      <c r="C14" s="73"/>
      <c r="D14" s="69"/>
      <c r="E14" s="69"/>
      <c r="F14" s="66"/>
    </row>
    <row r="15" spans="1:6" ht="3" customHeight="1" x14ac:dyDescent="0.25">
      <c r="A15" s="76"/>
      <c r="B15" s="73"/>
      <c r="C15" s="73"/>
      <c r="D15" s="69"/>
      <c r="E15" s="69"/>
      <c r="F15" s="66"/>
    </row>
    <row r="16" spans="1:6" ht="3" customHeight="1" x14ac:dyDescent="0.25">
      <c r="A16" s="76"/>
      <c r="B16" s="73"/>
      <c r="C16" s="73"/>
      <c r="D16" s="69"/>
      <c r="E16" s="69"/>
      <c r="F16" s="66"/>
    </row>
    <row r="17" spans="1:6" ht="23.45" customHeight="1" x14ac:dyDescent="0.25">
      <c r="A17" s="77"/>
      <c r="B17" s="74"/>
      <c r="C17" s="74"/>
      <c r="D17" s="70"/>
      <c r="E17" s="70"/>
      <c r="F17" s="67"/>
    </row>
    <row r="18" spans="1:6" ht="12.6" customHeight="1" x14ac:dyDescent="0.25">
      <c r="A18" s="20">
        <v>1</v>
      </c>
      <c r="B18" s="21">
        <v>2</v>
      </c>
      <c r="C18" s="22">
        <v>3</v>
      </c>
      <c r="D18" s="23" t="s">
        <v>27</v>
      </c>
      <c r="E18" s="24" t="s">
        <v>28</v>
      </c>
      <c r="F18" s="25" t="s">
        <v>29</v>
      </c>
    </row>
    <row r="19" spans="1:6" ht="15" x14ac:dyDescent="0.25">
      <c r="A19" s="26" t="s">
        <v>30</v>
      </c>
      <c r="B19" s="27" t="s">
        <v>31</v>
      </c>
      <c r="C19" s="91" t="s">
        <v>32</v>
      </c>
      <c r="D19" s="92">
        <v>18915400</v>
      </c>
      <c r="E19" s="93">
        <v>7508231.5199999996</v>
      </c>
      <c r="F19" s="92">
        <f>IF(OR(D19="-",IF(E19="-",0,E19)&gt;=IF(D19="-",0,D19)),"-",IF(D19="-",0,D19)-IF(E19="-",0,E19))</f>
        <v>11407168.48</v>
      </c>
    </row>
    <row r="20" spans="1:6" ht="15" x14ac:dyDescent="0.25">
      <c r="A20" s="28" t="s">
        <v>33</v>
      </c>
      <c r="B20" s="29"/>
      <c r="C20" s="94"/>
      <c r="D20" s="95"/>
      <c r="E20" s="95"/>
      <c r="F20" s="96"/>
    </row>
    <row r="21" spans="1:6" ht="15" x14ac:dyDescent="0.25">
      <c r="A21" s="30" t="s">
        <v>34</v>
      </c>
      <c r="B21" s="31" t="s">
        <v>31</v>
      </c>
      <c r="C21" s="97" t="s">
        <v>35</v>
      </c>
      <c r="D21" s="98">
        <v>13734300</v>
      </c>
      <c r="E21" s="98">
        <v>4071293.69</v>
      </c>
      <c r="F21" s="99">
        <f t="shared" ref="F21:F52" si="0">IF(OR(D21="-",IF(E21="-",0,E21)&gt;=IF(D21="-",0,D21)),"-",IF(D21="-",0,D21)-IF(E21="-",0,E21))</f>
        <v>9663006.3100000005</v>
      </c>
    </row>
    <row r="22" spans="1:6" ht="15" x14ac:dyDescent="0.25">
      <c r="A22" s="30" t="s">
        <v>36</v>
      </c>
      <c r="B22" s="31" t="s">
        <v>31</v>
      </c>
      <c r="C22" s="97" t="s">
        <v>37</v>
      </c>
      <c r="D22" s="98">
        <v>922300</v>
      </c>
      <c r="E22" s="98">
        <v>552731.57999999996</v>
      </c>
      <c r="F22" s="99">
        <f t="shared" si="0"/>
        <v>369568.42000000004</v>
      </c>
    </row>
    <row r="23" spans="1:6" ht="15" x14ac:dyDescent="0.25">
      <c r="A23" s="30" t="s">
        <v>38</v>
      </c>
      <c r="B23" s="31" t="s">
        <v>31</v>
      </c>
      <c r="C23" s="97" t="s">
        <v>39</v>
      </c>
      <c r="D23" s="98">
        <v>922300</v>
      </c>
      <c r="E23" s="98">
        <v>552731.57999999996</v>
      </c>
      <c r="F23" s="99">
        <f t="shared" si="0"/>
        <v>369568.42000000004</v>
      </c>
    </row>
    <row r="24" spans="1:6" ht="90.75" customHeight="1" x14ac:dyDescent="0.25">
      <c r="A24" s="32" t="s">
        <v>40</v>
      </c>
      <c r="B24" s="31" t="s">
        <v>31</v>
      </c>
      <c r="C24" s="97" t="s">
        <v>41</v>
      </c>
      <c r="D24" s="98">
        <v>922300</v>
      </c>
      <c r="E24" s="98">
        <v>530608.19999999995</v>
      </c>
      <c r="F24" s="99">
        <f t="shared" si="0"/>
        <v>391691.80000000005</v>
      </c>
    </row>
    <row r="25" spans="1:6" ht="75.2" customHeight="1" x14ac:dyDescent="0.25">
      <c r="A25" s="32" t="s">
        <v>42</v>
      </c>
      <c r="B25" s="31" t="s">
        <v>31</v>
      </c>
      <c r="C25" s="97" t="s">
        <v>43</v>
      </c>
      <c r="D25" s="98" t="s">
        <v>44</v>
      </c>
      <c r="E25" s="98">
        <v>530608.19999999995</v>
      </c>
      <c r="F25" s="99" t="str">
        <f t="shared" si="0"/>
        <v>-</v>
      </c>
    </row>
    <row r="26" spans="1:6" ht="37.700000000000003" customHeight="1" x14ac:dyDescent="0.25">
      <c r="A26" s="30" t="s">
        <v>45</v>
      </c>
      <c r="B26" s="31" t="s">
        <v>31</v>
      </c>
      <c r="C26" s="97" t="s">
        <v>46</v>
      </c>
      <c r="D26" s="98" t="s">
        <v>44</v>
      </c>
      <c r="E26" s="98">
        <v>22123.38</v>
      </c>
      <c r="F26" s="99" t="str">
        <f t="shared" si="0"/>
        <v>-</v>
      </c>
    </row>
    <row r="27" spans="1:6" ht="56.45" customHeight="1" x14ac:dyDescent="0.25">
      <c r="A27" s="30" t="s">
        <v>47</v>
      </c>
      <c r="B27" s="31" t="s">
        <v>31</v>
      </c>
      <c r="C27" s="97" t="s">
        <v>48</v>
      </c>
      <c r="D27" s="98" t="s">
        <v>44</v>
      </c>
      <c r="E27" s="98">
        <v>22123.38</v>
      </c>
      <c r="F27" s="99" t="str">
        <f t="shared" si="0"/>
        <v>-</v>
      </c>
    </row>
    <row r="28" spans="1:6" ht="15" x14ac:dyDescent="0.25">
      <c r="A28" s="30" t="s">
        <v>49</v>
      </c>
      <c r="B28" s="31" t="s">
        <v>31</v>
      </c>
      <c r="C28" s="97" t="s">
        <v>50</v>
      </c>
      <c r="D28" s="98">
        <v>2277100</v>
      </c>
      <c r="E28" s="98">
        <v>2461383.2000000002</v>
      </c>
      <c r="F28" s="99" t="str">
        <f t="shared" si="0"/>
        <v>-</v>
      </c>
    </row>
    <row r="29" spans="1:6" ht="15" x14ac:dyDescent="0.25">
      <c r="A29" s="30" t="s">
        <v>51</v>
      </c>
      <c r="B29" s="31" t="s">
        <v>31</v>
      </c>
      <c r="C29" s="97" t="s">
        <v>52</v>
      </c>
      <c r="D29" s="98">
        <v>2277100</v>
      </c>
      <c r="E29" s="98">
        <v>2461383.2000000002</v>
      </c>
      <c r="F29" s="99" t="str">
        <f t="shared" si="0"/>
        <v>-</v>
      </c>
    </row>
    <row r="30" spans="1:6" ht="15" x14ac:dyDescent="0.25">
      <c r="A30" s="30" t="s">
        <v>51</v>
      </c>
      <c r="B30" s="31" t="s">
        <v>31</v>
      </c>
      <c r="C30" s="97" t="s">
        <v>53</v>
      </c>
      <c r="D30" s="98">
        <v>2277100</v>
      </c>
      <c r="E30" s="98">
        <v>2461383.2000000002</v>
      </c>
      <c r="F30" s="99" t="str">
        <f t="shared" si="0"/>
        <v>-</v>
      </c>
    </row>
    <row r="31" spans="1:6" ht="37.700000000000003" customHeight="1" x14ac:dyDescent="0.25">
      <c r="A31" s="30" t="s">
        <v>54</v>
      </c>
      <c r="B31" s="31" t="s">
        <v>31</v>
      </c>
      <c r="C31" s="97" t="s">
        <v>55</v>
      </c>
      <c r="D31" s="98" t="s">
        <v>44</v>
      </c>
      <c r="E31" s="98">
        <v>2461383.2000000002</v>
      </c>
      <c r="F31" s="99" t="str">
        <f t="shared" si="0"/>
        <v>-</v>
      </c>
    </row>
    <row r="32" spans="1:6" ht="15" x14ac:dyDescent="0.25">
      <c r="A32" s="30" t="s">
        <v>56</v>
      </c>
      <c r="B32" s="31" t="s">
        <v>31</v>
      </c>
      <c r="C32" s="97" t="s">
        <v>57</v>
      </c>
      <c r="D32" s="98">
        <v>9971300</v>
      </c>
      <c r="E32" s="98">
        <v>699145.53</v>
      </c>
      <c r="F32" s="99">
        <f t="shared" si="0"/>
        <v>9272154.4700000007</v>
      </c>
    </row>
    <row r="33" spans="1:6" ht="15" x14ac:dyDescent="0.25">
      <c r="A33" s="30" t="s">
        <v>58</v>
      </c>
      <c r="B33" s="31" t="s">
        <v>31</v>
      </c>
      <c r="C33" s="97" t="s">
        <v>59</v>
      </c>
      <c r="D33" s="98">
        <v>150000</v>
      </c>
      <c r="E33" s="98">
        <v>12403.48</v>
      </c>
      <c r="F33" s="99">
        <f t="shared" si="0"/>
        <v>137596.51999999999</v>
      </c>
    </row>
    <row r="34" spans="1:6" ht="28.15" customHeight="1" x14ac:dyDescent="0.25">
      <c r="A34" s="30" t="s">
        <v>60</v>
      </c>
      <c r="B34" s="31" t="s">
        <v>31</v>
      </c>
      <c r="C34" s="97" t="s">
        <v>61</v>
      </c>
      <c r="D34" s="98">
        <v>150000</v>
      </c>
      <c r="E34" s="98">
        <v>12403.48</v>
      </c>
      <c r="F34" s="99">
        <f t="shared" si="0"/>
        <v>137596.51999999999</v>
      </c>
    </row>
    <row r="35" spans="1:6" ht="56.45" customHeight="1" x14ac:dyDescent="0.25">
      <c r="A35" s="30" t="s">
        <v>62</v>
      </c>
      <c r="B35" s="31" t="s">
        <v>31</v>
      </c>
      <c r="C35" s="97" t="s">
        <v>63</v>
      </c>
      <c r="D35" s="98" t="s">
        <v>44</v>
      </c>
      <c r="E35" s="98">
        <v>12403.48</v>
      </c>
      <c r="F35" s="99" t="str">
        <f t="shared" si="0"/>
        <v>-</v>
      </c>
    </row>
    <row r="36" spans="1:6" ht="15" x14ac:dyDescent="0.25">
      <c r="A36" s="30" t="s">
        <v>64</v>
      </c>
      <c r="B36" s="31" t="s">
        <v>31</v>
      </c>
      <c r="C36" s="97" t="s">
        <v>65</v>
      </c>
      <c r="D36" s="98">
        <v>9821300</v>
      </c>
      <c r="E36" s="98">
        <v>686742.05</v>
      </c>
      <c r="F36" s="99">
        <f t="shared" si="0"/>
        <v>9134557.9499999993</v>
      </c>
    </row>
    <row r="37" spans="1:6" ht="15" x14ac:dyDescent="0.25">
      <c r="A37" s="30" t="s">
        <v>66</v>
      </c>
      <c r="B37" s="31" t="s">
        <v>31</v>
      </c>
      <c r="C37" s="97" t="s">
        <v>67</v>
      </c>
      <c r="D37" s="98">
        <v>929300</v>
      </c>
      <c r="E37" s="98">
        <v>585430.6</v>
      </c>
      <c r="F37" s="99">
        <f t="shared" si="0"/>
        <v>343869.4</v>
      </c>
    </row>
    <row r="38" spans="1:6" ht="28.15" customHeight="1" x14ac:dyDescent="0.25">
      <c r="A38" s="30" t="s">
        <v>68</v>
      </c>
      <c r="B38" s="31" t="s">
        <v>31</v>
      </c>
      <c r="C38" s="97" t="s">
        <v>69</v>
      </c>
      <c r="D38" s="98">
        <v>929300</v>
      </c>
      <c r="E38" s="98">
        <v>585430.6</v>
      </c>
      <c r="F38" s="99">
        <f t="shared" si="0"/>
        <v>343869.4</v>
      </c>
    </row>
    <row r="39" spans="1:6" ht="15" x14ac:dyDescent="0.25">
      <c r="A39" s="30" t="s">
        <v>70</v>
      </c>
      <c r="B39" s="31" t="s">
        <v>31</v>
      </c>
      <c r="C39" s="97" t="s">
        <v>71</v>
      </c>
      <c r="D39" s="98">
        <v>8892000</v>
      </c>
      <c r="E39" s="98">
        <v>101311.45</v>
      </c>
      <c r="F39" s="99">
        <f t="shared" si="0"/>
        <v>8790688.5500000007</v>
      </c>
    </row>
    <row r="40" spans="1:6" ht="28.15" customHeight="1" x14ac:dyDescent="0.25">
      <c r="A40" s="30" t="s">
        <v>72</v>
      </c>
      <c r="B40" s="31" t="s">
        <v>31</v>
      </c>
      <c r="C40" s="97" t="s">
        <v>73</v>
      </c>
      <c r="D40" s="98">
        <v>8892000</v>
      </c>
      <c r="E40" s="98">
        <v>101311.45</v>
      </c>
      <c r="F40" s="99">
        <f t="shared" si="0"/>
        <v>8790688.5500000007</v>
      </c>
    </row>
    <row r="41" spans="1:6" ht="15" x14ac:dyDescent="0.25">
      <c r="A41" s="30" t="s">
        <v>74</v>
      </c>
      <c r="B41" s="31" t="s">
        <v>31</v>
      </c>
      <c r="C41" s="97" t="s">
        <v>75</v>
      </c>
      <c r="D41" s="98">
        <v>2200</v>
      </c>
      <c r="E41" s="98">
        <v>230</v>
      </c>
      <c r="F41" s="99">
        <f t="shared" si="0"/>
        <v>1970</v>
      </c>
    </row>
    <row r="42" spans="1:6" ht="28.15" customHeight="1" x14ac:dyDescent="0.25">
      <c r="A42" s="30" t="s">
        <v>76</v>
      </c>
      <c r="B42" s="31" t="s">
        <v>31</v>
      </c>
      <c r="C42" s="97" t="s">
        <v>77</v>
      </c>
      <c r="D42" s="98">
        <v>2200</v>
      </c>
      <c r="E42" s="98">
        <v>230</v>
      </c>
      <c r="F42" s="99">
        <f t="shared" si="0"/>
        <v>1970</v>
      </c>
    </row>
    <row r="43" spans="1:6" ht="46.9" customHeight="1" x14ac:dyDescent="0.25">
      <c r="A43" s="30" t="s">
        <v>78</v>
      </c>
      <c r="B43" s="31" t="s">
        <v>31</v>
      </c>
      <c r="C43" s="97" t="s">
        <v>79</v>
      </c>
      <c r="D43" s="98">
        <v>2200</v>
      </c>
      <c r="E43" s="98">
        <v>230</v>
      </c>
      <c r="F43" s="99">
        <f t="shared" si="0"/>
        <v>1970</v>
      </c>
    </row>
    <row r="44" spans="1:6" ht="46.9" customHeight="1" x14ac:dyDescent="0.25">
      <c r="A44" s="30" t="s">
        <v>78</v>
      </c>
      <c r="B44" s="31" t="s">
        <v>31</v>
      </c>
      <c r="C44" s="97" t="s">
        <v>80</v>
      </c>
      <c r="D44" s="98" t="s">
        <v>44</v>
      </c>
      <c r="E44" s="98">
        <v>230</v>
      </c>
      <c r="F44" s="99" t="str">
        <f t="shared" si="0"/>
        <v>-</v>
      </c>
    </row>
    <row r="45" spans="1:6" ht="28.15" customHeight="1" x14ac:dyDescent="0.25">
      <c r="A45" s="30" t="s">
        <v>81</v>
      </c>
      <c r="B45" s="31" t="s">
        <v>31</v>
      </c>
      <c r="C45" s="97" t="s">
        <v>82</v>
      </c>
      <c r="D45" s="98">
        <v>491700</v>
      </c>
      <c r="E45" s="98">
        <v>316508.48</v>
      </c>
      <c r="F45" s="99">
        <f t="shared" si="0"/>
        <v>175191.52000000002</v>
      </c>
    </row>
    <row r="46" spans="1:6" ht="65.849999999999994" customHeight="1" x14ac:dyDescent="0.25">
      <c r="A46" s="32" t="s">
        <v>83</v>
      </c>
      <c r="B46" s="31" t="s">
        <v>31</v>
      </c>
      <c r="C46" s="97" t="s">
        <v>84</v>
      </c>
      <c r="D46" s="98">
        <v>491700</v>
      </c>
      <c r="E46" s="98">
        <v>316508.48</v>
      </c>
      <c r="F46" s="99">
        <f t="shared" si="0"/>
        <v>175191.52000000002</v>
      </c>
    </row>
    <row r="47" spans="1:6" ht="56.45" customHeight="1" x14ac:dyDescent="0.25">
      <c r="A47" s="32" t="s">
        <v>85</v>
      </c>
      <c r="B47" s="31" t="s">
        <v>31</v>
      </c>
      <c r="C47" s="97" t="s">
        <v>86</v>
      </c>
      <c r="D47" s="98">
        <v>407000</v>
      </c>
      <c r="E47" s="98">
        <v>261953.45</v>
      </c>
      <c r="F47" s="99">
        <f t="shared" si="0"/>
        <v>145046.54999999999</v>
      </c>
    </row>
    <row r="48" spans="1:6" ht="56.45" customHeight="1" x14ac:dyDescent="0.25">
      <c r="A48" s="30" t="s">
        <v>87</v>
      </c>
      <c r="B48" s="31" t="s">
        <v>31</v>
      </c>
      <c r="C48" s="97" t="s">
        <v>88</v>
      </c>
      <c r="D48" s="98">
        <v>407000</v>
      </c>
      <c r="E48" s="98">
        <v>261953.45</v>
      </c>
      <c r="F48" s="99">
        <f t="shared" si="0"/>
        <v>145046.54999999999</v>
      </c>
    </row>
    <row r="49" spans="1:6" ht="65.849999999999994" customHeight="1" x14ac:dyDescent="0.25">
      <c r="A49" s="32" t="s">
        <v>89</v>
      </c>
      <c r="B49" s="31" t="s">
        <v>31</v>
      </c>
      <c r="C49" s="97" t="s">
        <v>90</v>
      </c>
      <c r="D49" s="98">
        <v>84700</v>
      </c>
      <c r="E49" s="98">
        <v>54555.03</v>
      </c>
      <c r="F49" s="99">
        <f t="shared" si="0"/>
        <v>30144.97</v>
      </c>
    </row>
    <row r="50" spans="1:6" ht="46.9" customHeight="1" x14ac:dyDescent="0.25">
      <c r="A50" s="30" t="s">
        <v>91</v>
      </c>
      <c r="B50" s="31" t="s">
        <v>31</v>
      </c>
      <c r="C50" s="97" t="s">
        <v>92</v>
      </c>
      <c r="D50" s="98">
        <v>84700</v>
      </c>
      <c r="E50" s="98">
        <v>54555.03</v>
      </c>
      <c r="F50" s="99">
        <f t="shared" si="0"/>
        <v>30144.97</v>
      </c>
    </row>
    <row r="51" spans="1:6" ht="18.75" customHeight="1" x14ac:dyDescent="0.25">
      <c r="A51" s="30" t="s">
        <v>93</v>
      </c>
      <c r="B51" s="31" t="s">
        <v>31</v>
      </c>
      <c r="C51" s="97" t="s">
        <v>94</v>
      </c>
      <c r="D51" s="98">
        <v>57300</v>
      </c>
      <c r="E51" s="98">
        <v>38474.9</v>
      </c>
      <c r="F51" s="99">
        <f t="shared" si="0"/>
        <v>18825.099999999999</v>
      </c>
    </row>
    <row r="52" spans="1:6" ht="15" x14ac:dyDescent="0.25">
      <c r="A52" s="30" t="s">
        <v>95</v>
      </c>
      <c r="B52" s="31" t="s">
        <v>31</v>
      </c>
      <c r="C52" s="97" t="s">
        <v>96</v>
      </c>
      <c r="D52" s="98">
        <v>57300</v>
      </c>
      <c r="E52" s="98">
        <v>38474.9</v>
      </c>
      <c r="F52" s="99">
        <f t="shared" si="0"/>
        <v>18825.099999999999</v>
      </c>
    </row>
    <row r="53" spans="1:6" ht="18.75" customHeight="1" x14ac:dyDescent="0.25">
      <c r="A53" s="30" t="s">
        <v>97</v>
      </c>
      <c r="B53" s="31" t="s">
        <v>31</v>
      </c>
      <c r="C53" s="97" t="s">
        <v>98</v>
      </c>
      <c r="D53" s="98">
        <v>57300</v>
      </c>
      <c r="E53" s="98">
        <v>38474.9</v>
      </c>
      <c r="F53" s="99">
        <f t="shared" ref="F53:F72" si="1">IF(OR(D53="-",IF(E53="-",0,E53)&gt;=IF(D53="-",0,D53)),"-",IF(D53="-",0,D53)-IF(E53="-",0,E53))</f>
        <v>18825.099999999999</v>
      </c>
    </row>
    <row r="54" spans="1:6" ht="28.15" customHeight="1" x14ac:dyDescent="0.25">
      <c r="A54" s="30" t="s">
        <v>99</v>
      </c>
      <c r="B54" s="31" t="s">
        <v>31</v>
      </c>
      <c r="C54" s="97" t="s">
        <v>100</v>
      </c>
      <c r="D54" s="98">
        <v>57300</v>
      </c>
      <c r="E54" s="98">
        <v>38474.9</v>
      </c>
      <c r="F54" s="99">
        <f t="shared" si="1"/>
        <v>18825.099999999999</v>
      </c>
    </row>
    <row r="55" spans="1:6" ht="15" x14ac:dyDescent="0.25">
      <c r="A55" s="30" t="s">
        <v>101</v>
      </c>
      <c r="B55" s="31" t="s">
        <v>31</v>
      </c>
      <c r="C55" s="97" t="s">
        <v>102</v>
      </c>
      <c r="D55" s="98">
        <v>12400</v>
      </c>
      <c r="E55" s="98">
        <v>2820</v>
      </c>
      <c r="F55" s="99">
        <f t="shared" si="1"/>
        <v>9580</v>
      </c>
    </row>
    <row r="56" spans="1:6" ht="28.15" customHeight="1" x14ac:dyDescent="0.25">
      <c r="A56" s="30" t="s">
        <v>103</v>
      </c>
      <c r="B56" s="31" t="s">
        <v>31</v>
      </c>
      <c r="C56" s="97" t="s">
        <v>104</v>
      </c>
      <c r="D56" s="98">
        <v>12400</v>
      </c>
      <c r="E56" s="98">
        <v>2820</v>
      </c>
      <c r="F56" s="99">
        <f t="shared" si="1"/>
        <v>9580</v>
      </c>
    </row>
    <row r="57" spans="1:6" ht="37.700000000000003" customHeight="1" x14ac:dyDescent="0.25">
      <c r="A57" s="30" t="s">
        <v>105</v>
      </c>
      <c r="B57" s="31" t="s">
        <v>31</v>
      </c>
      <c r="C57" s="97" t="s">
        <v>106</v>
      </c>
      <c r="D57" s="98">
        <v>12400</v>
      </c>
      <c r="E57" s="98">
        <v>2820</v>
      </c>
      <c r="F57" s="99">
        <f t="shared" si="1"/>
        <v>9580</v>
      </c>
    </row>
    <row r="58" spans="1:6" ht="37.700000000000003" customHeight="1" x14ac:dyDescent="0.25">
      <c r="A58" s="30" t="s">
        <v>105</v>
      </c>
      <c r="B58" s="31" t="s">
        <v>31</v>
      </c>
      <c r="C58" s="97" t="s">
        <v>107</v>
      </c>
      <c r="D58" s="98" t="s">
        <v>44</v>
      </c>
      <c r="E58" s="98">
        <v>700</v>
      </c>
      <c r="F58" s="99" t="str">
        <f t="shared" si="1"/>
        <v>-</v>
      </c>
    </row>
    <row r="59" spans="1:6" ht="37.700000000000003" customHeight="1" x14ac:dyDescent="0.25">
      <c r="A59" s="30" t="s">
        <v>105</v>
      </c>
      <c r="B59" s="31" t="s">
        <v>31</v>
      </c>
      <c r="C59" s="97" t="s">
        <v>108</v>
      </c>
      <c r="D59" s="98" t="s">
        <v>44</v>
      </c>
      <c r="E59" s="98">
        <v>2120</v>
      </c>
      <c r="F59" s="99" t="str">
        <f t="shared" si="1"/>
        <v>-</v>
      </c>
    </row>
    <row r="60" spans="1:6" ht="37.700000000000003" customHeight="1" x14ac:dyDescent="0.25">
      <c r="A60" s="30" t="s">
        <v>105</v>
      </c>
      <c r="B60" s="31" t="s">
        <v>31</v>
      </c>
      <c r="C60" s="97" t="s">
        <v>109</v>
      </c>
      <c r="D60" s="98">
        <v>12400</v>
      </c>
      <c r="E60" s="98" t="s">
        <v>44</v>
      </c>
      <c r="F60" s="99">
        <f t="shared" si="1"/>
        <v>12400</v>
      </c>
    </row>
    <row r="61" spans="1:6" ht="15" x14ac:dyDescent="0.25">
      <c r="A61" s="30" t="s">
        <v>110</v>
      </c>
      <c r="B61" s="31" t="s">
        <v>31</v>
      </c>
      <c r="C61" s="97" t="s">
        <v>111</v>
      </c>
      <c r="D61" s="98">
        <v>5181100</v>
      </c>
      <c r="E61" s="98">
        <v>3436937.83</v>
      </c>
      <c r="F61" s="99">
        <f t="shared" si="1"/>
        <v>1744162.17</v>
      </c>
    </row>
    <row r="62" spans="1:6" ht="28.15" customHeight="1" x14ac:dyDescent="0.25">
      <c r="A62" s="30" t="s">
        <v>112</v>
      </c>
      <c r="B62" s="31" t="s">
        <v>31</v>
      </c>
      <c r="C62" s="97" t="s">
        <v>113</v>
      </c>
      <c r="D62" s="98">
        <v>5181100</v>
      </c>
      <c r="E62" s="98">
        <v>3436937.83</v>
      </c>
      <c r="F62" s="99">
        <f t="shared" si="1"/>
        <v>1744162.17</v>
      </c>
    </row>
    <row r="63" spans="1:6" ht="18.75" customHeight="1" x14ac:dyDescent="0.25">
      <c r="A63" s="30" t="s">
        <v>114</v>
      </c>
      <c r="B63" s="31" t="s">
        <v>31</v>
      </c>
      <c r="C63" s="97" t="s">
        <v>115</v>
      </c>
      <c r="D63" s="98">
        <v>5039900</v>
      </c>
      <c r="E63" s="98">
        <v>3360200</v>
      </c>
      <c r="F63" s="99">
        <f t="shared" si="1"/>
        <v>1679700</v>
      </c>
    </row>
    <row r="64" spans="1:6" ht="15" x14ac:dyDescent="0.25">
      <c r="A64" s="30" t="s">
        <v>116</v>
      </c>
      <c r="B64" s="31" t="s">
        <v>31</v>
      </c>
      <c r="C64" s="97" t="s">
        <v>117</v>
      </c>
      <c r="D64" s="98">
        <v>4693600</v>
      </c>
      <c r="E64" s="98">
        <v>3129000</v>
      </c>
      <c r="F64" s="99">
        <f t="shared" si="1"/>
        <v>1564600</v>
      </c>
    </row>
    <row r="65" spans="1:6" ht="28.15" customHeight="1" x14ac:dyDescent="0.25">
      <c r="A65" s="30" t="s">
        <v>118</v>
      </c>
      <c r="B65" s="31" t="s">
        <v>31</v>
      </c>
      <c r="C65" s="97" t="s">
        <v>119</v>
      </c>
      <c r="D65" s="98">
        <v>4693600</v>
      </c>
      <c r="E65" s="98">
        <v>3129000</v>
      </c>
      <c r="F65" s="99">
        <f t="shared" si="1"/>
        <v>1564600</v>
      </c>
    </row>
    <row r="66" spans="1:6" ht="18.75" customHeight="1" x14ac:dyDescent="0.25">
      <c r="A66" s="30" t="s">
        <v>120</v>
      </c>
      <c r="B66" s="31" t="s">
        <v>31</v>
      </c>
      <c r="C66" s="97" t="s">
        <v>121</v>
      </c>
      <c r="D66" s="98">
        <v>346300</v>
      </c>
      <c r="E66" s="98">
        <v>231200</v>
      </c>
      <c r="F66" s="99">
        <f t="shared" si="1"/>
        <v>115100</v>
      </c>
    </row>
    <row r="67" spans="1:6" ht="18.75" customHeight="1" x14ac:dyDescent="0.25">
      <c r="A67" s="30" t="s">
        <v>122</v>
      </c>
      <c r="B67" s="31" t="s">
        <v>31</v>
      </c>
      <c r="C67" s="97" t="s">
        <v>123</v>
      </c>
      <c r="D67" s="98">
        <v>346300</v>
      </c>
      <c r="E67" s="98">
        <v>231200</v>
      </c>
      <c r="F67" s="99">
        <f t="shared" si="1"/>
        <v>115100</v>
      </c>
    </row>
    <row r="68" spans="1:6" ht="18.75" customHeight="1" x14ac:dyDescent="0.25">
      <c r="A68" s="30" t="s">
        <v>124</v>
      </c>
      <c r="B68" s="31" t="s">
        <v>31</v>
      </c>
      <c r="C68" s="97" t="s">
        <v>125</v>
      </c>
      <c r="D68" s="98">
        <v>141200</v>
      </c>
      <c r="E68" s="98">
        <v>76737.83</v>
      </c>
      <c r="F68" s="99">
        <f t="shared" si="1"/>
        <v>64462.17</v>
      </c>
    </row>
    <row r="69" spans="1:6" ht="28.15" customHeight="1" x14ac:dyDescent="0.25">
      <c r="A69" s="30" t="s">
        <v>126</v>
      </c>
      <c r="B69" s="31" t="s">
        <v>31</v>
      </c>
      <c r="C69" s="97" t="s">
        <v>127</v>
      </c>
      <c r="D69" s="98">
        <v>200</v>
      </c>
      <c r="E69" s="98">
        <v>200</v>
      </c>
      <c r="F69" s="99" t="str">
        <f t="shared" si="1"/>
        <v>-</v>
      </c>
    </row>
    <row r="70" spans="1:6" ht="28.15" customHeight="1" x14ac:dyDescent="0.25">
      <c r="A70" s="30" t="s">
        <v>128</v>
      </c>
      <c r="B70" s="31" t="s">
        <v>31</v>
      </c>
      <c r="C70" s="97" t="s">
        <v>129</v>
      </c>
      <c r="D70" s="98">
        <v>200</v>
      </c>
      <c r="E70" s="98">
        <v>200</v>
      </c>
      <c r="F70" s="99" t="str">
        <f t="shared" si="1"/>
        <v>-</v>
      </c>
    </row>
    <row r="71" spans="1:6" ht="28.15" customHeight="1" x14ac:dyDescent="0.25">
      <c r="A71" s="30" t="s">
        <v>130</v>
      </c>
      <c r="B71" s="31" t="s">
        <v>31</v>
      </c>
      <c r="C71" s="97" t="s">
        <v>131</v>
      </c>
      <c r="D71" s="98">
        <v>141000</v>
      </c>
      <c r="E71" s="98">
        <v>76537.83</v>
      </c>
      <c r="F71" s="99">
        <f t="shared" si="1"/>
        <v>64462.17</v>
      </c>
    </row>
    <row r="72" spans="1:6" ht="37.700000000000003" customHeight="1" x14ac:dyDescent="0.25">
      <c r="A72" s="30" t="s">
        <v>132</v>
      </c>
      <c r="B72" s="31" t="s">
        <v>31</v>
      </c>
      <c r="C72" s="97" t="s">
        <v>133</v>
      </c>
      <c r="D72" s="98">
        <v>141000</v>
      </c>
      <c r="E72" s="98">
        <v>76537.83</v>
      </c>
      <c r="F72" s="99">
        <f t="shared" si="1"/>
        <v>64462.17</v>
      </c>
    </row>
    <row r="73" spans="1:6" ht="12.75" customHeight="1" x14ac:dyDescent="0.25">
      <c r="A73" s="33"/>
      <c r="B73" s="34"/>
      <c r="C73" s="34"/>
      <c r="D73" s="35"/>
      <c r="E73" s="35"/>
      <c r="F73" s="35"/>
    </row>
  </sheetData>
  <mergeCells count="12">
    <mergeCell ref="A1:D1"/>
    <mergeCell ref="A4:D4"/>
    <mergeCell ref="A2:D2"/>
    <mergeCell ref="B6:D6"/>
    <mergeCell ref="B7:D7"/>
    <mergeCell ref="F11:F17"/>
    <mergeCell ref="E11:E17"/>
    <mergeCell ref="A10:D10"/>
    <mergeCell ref="B11:B17"/>
    <mergeCell ref="D11:D17"/>
    <mergeCell ref="C11:C17"/>
    <mergeCell ref="A11:A17"/>
  </mergeCells>
  <conditionalFormatting sqref="F21 F23">
    <cfRule type="cellIs" priority="1" operator="equal">
      <formula>0</formula>
    </cfRule>
  </conditionalFormatting>
  <conditionalFormatting sqref="F27:F28">
    <cfRule type="cellIs" priority="3" operator="equal">
      <formula>0</formula>
    </cfRule>
  </conditionalFormatting>
  <conditionalFormatting sqref="F30">
    <cfRule type="cellIs" priority="2" operator="equal">
      <formula>0</formula>
    </cfRule>
  </conditionalFormatting>
  <conditionalFormatting sqref="F40">
    <cfRule type="cellIs" priority="5" operator="equal">
      <formula>0</formula>
    </cfRule>
  </conditionalFormatting>
  <pageMargins left="0.39370078740157483" right="0.39370078740157483" top="0.78740157480314965" bottom="0.39370078740157483" header="0" footer="0"/>
  <pageSetup paperSize="9" fitToHeight="0" pageOrder="overThenDown" orientation="portrait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07"/>
  <sheetViews>
    <sheetView showGridLines="0" workbookViewId="0">
      <selection activeCell="C13" sqref="C13:F207"/>
    </sheetView>
  </sheetViews>
  <sheetFormatPr defaultRowHeight="12.75" customHeight="1" x14ac:dyDescent="0.25"/>
  <cols>
    <col min="1" max="1" width="45.7109375" customWidth="1"/>
    <col min="2" max="2" width="4.28515625" customWidth="1"/>
    <col min="3" max="3" width="40.7109375" customWidth="1"/>
    <col min="4" max="4" width="18.85546875" customWidth="1"/>
    <col min="5" max="6" width="18.7109375" customWidth="1"/>
  </cols>
  <sheetData>
    <row r="1" spans="1:6" ht="15" x14ac:dyDescent="0.25"/>
    <row r="2" spans="1:6" ht="15" customHeight="1" x14ac:dyDescent="0.25">
      <c r="A2" s="71" t="s">
        <v>134</v>
      </c>
      <c r="B2" s="71"/>
      <c r="C2" s="71"/>
      <c r="D2" s="71"/>
      <c r="E2" s="18"/>
      <c r="F2" s="14" t="s">
        <v>135</v>
      </c>
    </row>
    <row r="3" spans="1:6" ht="13.5" customHeight="1" x14ac:dyDescent="0.25">
      <c r="A3" s="36"/>
      <c r="B3" s="36"/>
      <c r="C3" s="37"/>
      <c r="D3" s="38"/>
      <c r="E3" s="38"/>
      <c r="F3" s="38"/>
    </row>
    <row r="4" spans="1:6" ht="10.15" customHeight="1" x14ac:dyDescent="0.25">
      <c r="A4" s="81" t="s">
        <v>21</v>
      </c>
      <c r="B4" s="72" t="s">
        <v>22</v>
      </c>
      <c r="C4" s="79" t="s">
        <v>136</v>
      </c>
      <c r="D4" s="68" t="s">
        <v>24</v>
      </c>
      <c r="E4" s="84" t="s">
        <v>25</v>
      </c>
      <c r="F4" s="65" t="s">
        <v>26</v>
      </c>
    </row>
    <row r="5" spans="1:6" ht="5.45" customHeight="1" x14ac:dyDescent="0.25">
      <c r="A5" s="82"/>
      <c r="B5" s="73"/>
      <c r="C5" s="80"/>
      <c r="D5" s="69"/>
      <c r="E5" s="85"/>
      <c r="F5" s="66"/>
    </row>
    <row r="6" spans="1:6" ht="9.6" customHeight="1" x14ac:dyDescent="0.25">
      <c r="A6" s="82"/>
      <c r="B6" s="73"/>
      <c r="C6" s="80"/>
      <c r="D6" s="69"/>
      <c r="E6" s="85"/>
      <c r="F6" s="66"/>
    </row>
    <row r="7" spans="1:6" ht="6" customHeight="1" x14ac:dyDescent="0.25">
      <c r="A7" s="82"/>
      <c r="B7" s="73"/>
      <c r="C7" s="80"/>
      <c r="D7" s="69"/>
      <c r="E7" s="85"/>
      <c r="F7" s="66"/>
    </row>
    <row r="8" spans="1:6" ht="6.6" customHeight="1" x14ac:dyDescent="0.25">
      <c r="A8" s="82"/>
      <c r="B8" s="73"/>
      <c r="C8" s="80"/>
      <c r="D8" s="69"/>
      <c r="E8" s="85"/>
      <c r="F8" s="66"/>
    </row>
    <row r="9" spans="1:6" ht="10.9" customHeight="1" x14ac:dyDescent="0.25">
      <c r="A9" s="82"/>
      <c r="B9" s="73"/>
      <c r="C9" s="80"/>
      <c r="D9" s="69"/>
      <c r="E9" s="85"/>
      <c r="F9" s="66"/>
    </row>
    <row r="10" spans="1:6" ht="4.1500000000000004" hidden="1" customHeight="1" x14ac:dyDescent="0.25">
      <c r="A10" s="82"/>
      <c r="B10" s="73"/>
      <c r="C10" s="39"/>
      <c r="D10" s="69"/>
      <c r="E10" s="40"/>
      <c r="F10" s="41"/>
    </row>
    <row r="11" spans="1:6" ht="13.15" hidden="1" customHeight="1" x14ac:dyDescent="0.25">
      <c r="A11" s="83"/>
      <c r="B11" s="74"/>
      <c r="C11" s="42"/>
      <c r="D11" s="70"/>
      <c r="E11" s="43"/>
      <c r="F11" s="44"/>
    </row>
    <row r="12" spans="1:6" ht="13.5" customHeight="1" x14ac:dyDescent="0.25">
      <c r="A12" s="20">
        <v>1</v>
      </c>
      <c r="B12" s="21">
        <v>2</v>
      </c>
      <c r="C12" s="22">
        <v>3</v>
      </c>
      <c r="D12" s="23" t="s">
        <v>27</v>
      </c>
      <c r="E12" s="45" t="s">
        <v>28</v>
      </c>
      <c r="F12" s="25" t="s">
        <v>29</v>
      </c>
    </row>
    <row r="13" spans="1:6" ht="15" x14ac:dyDescent="0.25">
      <c r="A13" s="46" t="s">
        <v>137</v>
      </c>
      <c r="B13" s="47" t="s">
        <v>138</v>
      </c>
      <c r="C13" s="104" t="s">
        <v>139</v>
      </c>
      <c r="D13" s="105">
        <v>19476285.260000002</v>
      </c>
      <c r="E13" s="106">
        <v>7252450.0700000003</v>
      </c>
      <c r="F13" s="107">
        <f>IF(OR(D13="-",IF(E13="-",0,E13)&gt;=IF(D13="-",0,D13)),"-",IF(D13="-",0,D13)-IF(E13="-",0,E13))</f>
        <v>12223835.190000001</v>
      </c>
    </row>
    <row r="14" spans="1:6" ht="15" x14ac:dyDescent="0.25">
      <c r="A14" s="48" t="s">
        <v>33</v>
      </c>
      <c r="B14" s="49"/>
      <c r="C14" s="108"/>
      <c r="D14" s="109"/>
      <c r="E14" s="110"/>
      <c r="F14" s="111"/>
    </row>
    <row r="15" spans="1:6" ht="15" x14ac:dyDescent="0.25">
      <c r="A15" s="46" t="s">
        <v>140</v>
      </c>
      <c r="B15" s="47" t="s">
        <v>138</v>
      </c>
      <c r="C15" s="104" t="s">
        <v>141</v>
      </c>
      <c r="D15" s="105">
        <v>19476285.260000002</v>
      </c>
      <c r="E15" s="106">
        <v>7252450.0700000003</v>
      </c>
      <c r="F15" s="107">
        <f t="shared" ref="F15:F46" si="0">IF(OR(D15="-",IF(E15="-",0,E15)&gt;=IF(D15="-",0,D15)),"-",IF(D15="-",0,D15)-IF(E15="-",0,E15))</f>
        <v>12223835.190000001</v>
      </c>
    </row>
    <row r="16" spans="1:6" ht="15" x14ac:dyDescent="0.25">
      <c r="A16" s="50" t="s">
        <v>142</v>
      </c>
      <c r="B16" s="51" t="s">
        <v>138</v>
      </c>
      <c r="C16" s="91" t="s">
        <v>143</v>
      </c>
      <c r="D16" s="92">
        <v>8348985.2599999998</v>
      </c>
      <c r="E16" s="112">
        <v>3845540.39</v>
      </c>
      <c r="F16" s="113">
        <f t="shared" si="0"/>
        <v>4503444.8699999992</v>
      </c>
    </row>
    <row r="17" spans="1:6" ht="37.700000000000003" customHeight="1" x14ac:dyDescent="0.25">
      <c r="A17" s="50" t="s">
        <v>144</v>
      </c>
      <c r="B17" s="51" t="s">
        <v>138</v>
      </c>
      <c r="C17" s="91" t="s">
        <v>145</v>
      </c>
      <c r="D17" s="92">
        <v>7459600</v>
      </c>
      <c r="E17" s="112">
        <v>3752040.39</v>
      </c>
      <c r="F17" s="113">
        <f t="shared" si="0"/>
        <v>3707559.61</v>
      </c>
    </row>
    <row r="18" spans="1:6" ht="18.75" customHeight="1" x14ac:dyDescent="0.25">
      <c r="A18" s="50" t="s">
        <v>146</v>
      </c>
      <c r="B18" s="51" t="s">
        <v>138</v>
      </c>
      <c r="C18" s="91" t="s">
        <v>147</v>
      </c>
      <c r="D18" s="92">
        <v>5000</v>
      </c>
      <c r="E18" s="112" t="s">
        <v>44</v>
      </c>
      <c r="F18" s="113">
        <f t="shared" si="0"/>
        <v>5000</v>
      </c>
    </row>
    <row r="19" spans="1:6" ht="65.849999999999994" customHeight="1" x14ac:dyDescent="0.25">
      <c r="A19" s="52" t="s">
        <v>148</v>
      </c>
      <c r="B19" s="51" t="s">
        <v>138</v>
      </c>
      <c r="C19" s="91" t="s">
        <v>149</v>
      </c>
      <c r="D19" s="92">
        <v>5000</v>
      </c>
      <c r="E19" s="112" t="s">
        <v>44</v>
      </c>
      <c r="F19" s="113">
        <f t="shared" si="0"/>
        <v>5000</v>
      </c>
    </row>
    <row r="20" spans="1:6" ht="18.75" customHeight="1" x14ac:dyDescent="0.25">
      <c r="A20" s="50" t="s">
        <v>150</v>
      </c>
      <c r="B20" s="51" t="s">
        <v>138</v>
      </c>
      <c r="C20" s="91" t="s">
        <v>151</v>
      </c>
      <c r="D20" s="92">
        <v>5000</v>
      </c>
      <c r="E20" s="112" t="s">
        <v>44</v>
      </c>
      <c r="F20" s="113">
        <f t="shared" si="0"/>
        <v>5000</v>
      </c>
    </row>
    <row r="21" spans="1:6" ht="18.75" customHeight="1" x14ac:dyDescent="0.25">
      <c r="A21" s="50" t="s">
        <v>152</v>
      </c>
      <c r="B21" s="51" t="s">
        <v>138</v>
      </c>
      <c r="C21" s="91" t="s">
        <v>153</v>
      </c>
      <c r="D21" s="92">
        <v>5000</v>
      </c>
      <c r="E21" s="112" t="s">
        <v>44</v>
      </c>
      <c r="F21" s="113">
        <f t="shared" si="0"/>
        <v>5000</v>
      </c>
    </row>
    <row r="22" spans="1:6" ht="18.75" customHeight="1" x14ac:dyDescent="0.25">
      <c r="A22" s="50" t="s">
        <v>154</v>
      </c>
      <c r="B22" s="51" t="s">
        <v>138</v>
      </c>
      <c r="C22" s="91" t="s">
        <v>155</v>
      </c>
      <c r="D22" s="92">
        <v>5000</v>
      </c>
      <c r="E22" s="112" t="s">
        <v>44</v>
      </c>
      <c r="F22" s="113">
        <f t="shared" si="0"/>
        <v>5000</v>
      </c>
    </row>
    <row r="23" spans="1:6" ht="28.15" customHeight="1" x14ac:dyDescent="0.25">
      <c r="A23" s="50" t="s">
        <v>156</v>
      </c>
      <c r="B23" s="51" t="s">
        <v>138</v>
      </c>
      <c r="C23" s="91" t="s">
        <v>157</v>
      </c>
      <c r="D23" s="92">
        <v>30000</v>
      </c>
      <c r="E23" s="112" t="s">
        <v>44</v>
      </c>
      <c r="F23" s="113">
        <f t="shared" si="0"/>
        <v>30000</v>
      </c>
    </row>
    <row r="24" spans="1:6" ht="75.2" customHeight="1" x14ac:dyDescent="0.25">
      <c r="A24" s="52" t="s">
        <v>158</v>
      </c>
      <c r="B24" s="51" t="s">
        <v>138</v>
      </c>
      <c r="C24" s="91" t="s">
        <v>159</v>
      </c>
      <c r="D24" s="92">
        <v>30000</v>
      </c>
      <c r="E24" s="112" t="s">
        <v>44</v>
      </c>
      <c r="F24" s="113">
        <f t="shared" si="0"/>
        <v>30000</v>
      </c>
    </row>
    <row r="25" spans="1:6" ht="18.75" customHeight="1" x14ac:dyDescent="0.25">
      <c r="A25" s="50" t="s">
        <v>150</v>
      </c>
      <c r="B25" s="51" t="s">
        <v>138</v>
      </c>
      <c r="C25" s="91" t="s">
        <v>160</v>
      </c>
      <c r="D25" s="92">
        <v>30000</v>
      </c>
      <c r="E25" s="112" t="s">
        <v>44</v>
      </c>
      <c r="F25" s="113">
        <f t="shared" si="0"/>
        <v>30000</v>
      </c>
    </row>
    <row r="26" spans="1:6" ht="18.75" customHeight="1" x14ac:dyDescent="0.25">
      <c r="A26" s="50" t="s">
        <v>152</v>
      </c>
      <c r="B26" s="51" t="s">
        <v>138</v>
      </c>
      <c r="C26" s="91" t="s">
        <v>161</v>
      </c>
      <c r="D26" s="92">
        <v>30000</v>
      </c>
      <c r="E26" s="112" t="s">
        <v>44</v>
      </c>
      <c r="F26" s="113">
        <f t="shared" si="0"/>
        <v>30000</v>
      </c>
    </row>
    <row r="27" spans="1:6" ht="18.75" customHeight="1" x14ac:dyDescent="0.25">
      <c r="A27" s="50" t="s">
        <v>154</v>
      </c>
      <c r="B27" s="51" t="s">
        <v>138</v>
      </c>
      <c r="C27" s="91" t="s">
        <v>162</v>
      </c>
      <c r="D27" s="92">
        <v>30000</v>
      </c>
      <c r="E27" s="112" t="s">
        <v>44</v>
      </c>
      <c r="F27" s="113">
        <f t="shared" si="0"/>
        <v>30000</v>
      </c>
    </row>
    <row r="28" spans="1:6" ht="28.15" customHeight="1" x14ac:dyDescent="0.25">
      <c r="A28" s="50" t="s">
        <v>163</v>
      </c>
      <c r="B28" s="51" t="s">
        <v>138</v>
      </c>
      <c r="C28" s="91" t="s">
        <v>164</v>
      </c>
      <c r="D28" s="92">
        <v>7424400</v>
      </c>
      <c r="E28" s="112">
        <v>3751840.39</v>
      </c>
      <c r="F28" s="113">
        <f t="shared" si="0"/>
        <v>3672559.61</v>
      </c>
    </row>
    <row r="29" spans="1:6" ht="75.2" customHeight="1" x14ac:dyDescent="0.25">
      <c r="A29" s="52" t="s">
        <v>165</v>
      </c>
      <c r="B29" s="51" t="s">
        <v>138</v>
      </c>
      <c r="C29" s="91" t="s">
        <v>166</v>
      </c>
      <c r="D29" s="92">
        <v>6365000</v>
      </c>
      <c r="E29" s="112">
        <v>3285346.11</v>
      </c>
      <c r="F29" s="113">
        <f t="shared" si="0"/>
        <v>3079653.89</v>
      </c>
    </row>
    <row r="30" spans="1:6" ht="46.9" customHeight="1" x14ac:dyDescent="0.25">
      <c r="A30" s="50" t="s">
        <v>167</v>
      </c>
      <c r="B30" s="51" t="s">
        <v>138</v>
      </c>
      <c r="C30" s="91" t="s">
        <v>168</v>
      </c>
      <c r="D30" s="92">
        <v>6365000</v>
      </c>
      <c r="E30" s="112">
        <v>3285346.11</v>
      </c>
      <c r="F30" s="113">
        <f t="shared" si="0"/>
        <v>3079653.89</v>
      </c>
    </row>
    <row r="31" spans="1:6" ht="18.75" customHeight="1" x14ac:dyDescent="0.25">
      <c r="A31" s="50" t="s">
        <v>169</v>
      </c>
      <c r="B31" s="51" t="s">
        <v>138</v>
      </c>
      <c r="C31" s="91" t="s">
        <v>170</v>
      </c>
      <c r="D31" s="92">
        <v>6365000</v>
      </c>
      <c r="E31" s="112">
        <v>3285346.11</v>
      </c>
      <c r="F31" s="113">
        <f t="shared" si="0"/>
        <v>3079653.89</v>
      </c>
    </row>
    <row r="32" spans="1:6" ht="18.75" customHeight="1" x14ac:dyDescent="0.25">
      <c r="A32" s="50" t="s">
        <v>171</v>
      </c>
      <c r="B32" s="51" t="s">
        <v>138</v>
      </c>
      <c r="C32" s="91" t="s">
        <v>172</v>
      </c>
      <c r="D32" s="92">
        <v>4500000</v>
      </c>
      <c r="E32" s="112">
        <v>2407734.9</v>
      </c>
      <c r="F32" s="113">
        <f t="shared" si="0"/>
        <v>2092265.1</v>
      </c>
    </row>
    <row r="33" spans="1:6" ht="28.15" customHeight="1" x14ac:dyDescent="0.25">
      <c r="A33" s="50" t="s">
        <v>173</v>
      </c>
      <c r="B33" s="51" t="s">
        <v>138</v>
      </c>
      <c r="C33" s="91" t="s">
        <v>174</v>
      </c>
      <c r="D33" s="92">
        <v>355000</v>
      </c>
      <c r="E33" s="112">
        <v>163812</v>
      </c>
      <c r="F33" s="113">
        <f t="shared" si="0"/>
        <v>191188</v>
      </c>
    </row>
    <row r="34" spans="1:6" ht="28.15" customHeight="1" x14ac:dyDescent="0.25">
      <c r="A34" s="50" t="s">
        <v>175</v>
      </c>
      <c r="B34" s="51" t="s">
        <v>138</v>
      </c>
      <c r="C34" s="91" t="s">
        <v>176</v>
      </c>
      <c r="D34" s="92">
        <v>1510000</v>
      </c>
      <c r="E34" s="112">
        <v>713799.21</v>
      </c>
      <c r="F34" s="113">
        <f t="shared" si="0"/>
        <v>796200.79</v>
      </c>
    </row>
    <row r="35" spans="1:6" ht="75.2" customHeight="1" x14ac:dyDescent="0.25">
      <c r="A35" s="52" t="s">
        <v>177</v>
      </c>
      <c r="B35" s="51" t="s">
        <v>138</v>
      </c>
      <c r="C35" s="91" t="s">
        <v>178</v>
      </c>
      <c r="D35" s="92">
        <v>1055700</v>
      </c>
      <c r="E35" s="112">
        <v>464704.28</v>
      </c>
      <c r="F35" s="113">
        <f t="shared" si="0"/>
        <v>590995.72</v>
      </c>
    </row>
    <row r="36" spans="1:6" ht="18.75" customHeight="1" x14ac:dyDescent="0.25">
      <c r="A36" s="50" t="s">
        <v>150</v>
      </c>
      <c r="B36" s="51" t="s">
        <v>138</v>
      </c>
      <c r="C36" s="91" t="s">
        <v>179</v>
      </c>
      <c r="D36" s="92">
        <v>1055700</v>
      </c>
      <c r="E36" s="112">
        <v>464704.28</v>
      </c>
      <c r="F36" s="113">
        <f t="shared" si="0"/>
        <v>590995.72</v>
      </c>
    </row>
    <row r="37" spans="1:6" ht="18.75" customHeight="1" x14ac:dyDescent="0.25">
      <c r="A37" s="50" t="s">
        <v>152</v>
      </c>
      <c r="B37" s="51" t="s">
        <v>138</v>
      </c>
      <c r="C37" s="91" t="s">
        <v>180</v>
      </c>
      <c r="D37" s="92">
        <v>1055700</v>
      </c>
      <c r="E37" s="112">
        <v>464704.28</v>
      </c>
      <c r="F37" s="113">
        <f t="shared" si="0"/>
        <v>590995.72</v>
      </c>
    </row>
    <row r="38" spans="1:6" ht="18.75" customHeight="1" x14ac:dyDescent="0.25">
      <c r="A38" s="50" t="s">
        <v>154</v>
      </c>
      <c r="B38" s="51" t="s">
        <v>138</v>
      </c>
      <c r="C38" s="91" t="s">
        <v>181</v>
      </c>
      <c r="D38" s="92">
        <v>863000</v>
      </c>
      <c r="E38" s="112">
        <v>344713.22</v>
      </c>
      <c r="F38" s="113">
        <f t="shared" si="0"/>
        <v>518286.78</v>
      </c>
    </row>
    <row r="39" spans="1:6" ht="15" x14ac:dyDescent="0.25">
      <c r="A39" s="50" t="s">
        <v>182</v>
      </c>
      <c r="B39" s="51" t="s">
        <v>138</v>
      </c>
      <c r="C39" s="91" t="s">
        <v>183</v>
      </c>
      <c r="D39" s="92">
        <v>192700</v>
      </c>
      <c r="E39" s="112">
        <v>119991.06</v>
      </c>
      <c r="F39" s="113">
        <f t="shared" si="0"/>
        <v>72708.94</v>
      </c>
    </row>
    <row r="40" spans="1:6" ht="65.849999999999994" customHeight="1" x14ac:dyDescent="0.25">
      <c r="A40" s="52" t="s">
        <v>184</v>
      </c>
      <c r="B40" s="51" t="s">
        <v>138</v>
      </c>
      <c r="C40" s="91" t="s">
        <v>185</v>
      </c>
      <c r="D40" s="92">
        <v>3700</v>
      </c>
      <c r="E40" s="112">
        <v>1790</v>
      </c>
      <c r="F40" s="113">
        <f t="shared" si="0"/>
        <v>1910</v>
      </c>
    </row>
    <row r="41" spans="1:6" ht="15" x14ac:dyDescent="0.25">
      <c r="A41" s="50" t="s">
        <v>186</v>
      </c>
      <c r="B41" s="51" t="s">
        <v>138</v>
      </c>
      <c r="C41" s="91" t="s">
        <v>187</v>
      </c>
      <c r="D41" s="92">
        <v>3700</v>
      </c>
      <c r="E41" s="112">
        <v>1790</v>
      </c>
      <c r="F41" s="113">
        <f t="shared" si="0"/>
        <v>1910</v>
      </c>
    </row>
    <row r="42" spans="1:6" ht="15" x14ac:dyDescent="0.25">
      <c r="A42" s="50" t="s">
        <v>188</v>
      </c>
      <c r="B42" s="51" t="s">
        <v>138</v>
      </c>
      <c r="C42" s="91" t="s">
        <v>189</v>
      </c>
      <c r="D42" s="92">
        <v>3700</v>
      </c>
      <c r="E42" s="112">
        <v>1790</v>
      </c>
      <c r="F42" s="113">
        <f t="shared" si="0"/>
        <v>1910</v>
      </c>
    </row>
    <row r="43" spans="1:6" ht="18.75" customHeight="1" x14ac:dyDescent="0.25">
      <c r="A43" s="50" t="s">
        <v>190</v>
      </c>
      <c r="B43" s="51" t="s">
        <v>138</v>
      </c>
      <c r="C43" s="91" t="s">
        <v>191</v>
      </c>
      <c r="D43" s="92">
        <v>700</v>
      </c>
      <c r="E43" s="112">
        <v>700</v>
      </c>
      <c r="F43" s="113" t="str">
        <f t="shared" si="0"/>
        <v>-</v>
      </c>
    </row>
    <row r="44" spans="1:6" ht="15" x14ac:dyDescent="0.25">
      <c r="A44" s="50" t="s">
        <v>192</v>
      </c>
      <c r="B44" s="51" t="s">
        <v>138</v>
      </c>
      <c r="C44" s="91" t="s">
        <v>193</v>
      </c>
      <c r="D44" s="92">
        <v>3000</v>
      </c>
      <c r="E44" s="112">
        <v>1090</v>
      </c>
      <c r="F44" s="113">
        <f t="shared" si="0"/>
        <v>1910</v>
      </c>
    </row>
    <row r="45" spans="1:6" ht="15" x14ac:dyDescent="0.25">
      <c r="A45" s="50" t="s">
        <v>194</v>
      </c>
      <c r="B45" s="51" t="s">
        <v>138</v>
      </c>
      <c r="C45" s="91" t="s">
        <v>195</v>
      </c>
      <c r="D45" s="92">
        <v>200</v>
      </c>
      <c r="E45" s="112">
        <v>200</v>
      </c>
      <c r="F45" s="113" t="str">
        <f t="shared" si="0"/>
        <v>-</v>
      </c>
    </row>
    <row r="46" spans="1:6" ht="93.95" customHeight="1" x14ac:dyDescent="0.25">
      <c r="A46" s="52" t="s">
        <v>196</v>
      </c>
      <c r="B46" s="51" t="s">
        <v>138</v>
      </c>
      <c r="C46" s="91" t="s">
        <v>197</v>
      </c>
      <c r="D46" s="92">
        <v>200</v>
      </c>
      <c r="E46" s="112">
        <v>200</v>
      </c>
      <c r="F46" s="113" t="str">
        <f t="shared" si="0"/>
        <v>-</v>
      </c>
    </row>
    <row r="47" spans="1:6" ht="18.75" customHeight="1" x14ac:dyDescent="0.25">
      <c r="A47" s="50" t="s">
        <v>150</v>
      </c>
      <c r="B47" s="51" t="s">
        <v>138</v>
      </c>
      <c r="C47" s="91" t="s">
        <v>198</v>
      </c>
      <c r="D47" s="92">
        <v>200</v>
      </c>
      <c r="E47" s="112">
        <v>200</v>
      </c>
      <c r="F47" s="113" t="str">
        <f t="shared" ref="F47:F78" si="1">IF(OR(D47="-",IF(E47="-",0,E47)&gt;=IF(D47="-",0,D47)),"-",IF(D47="-",0,D47)-IF(E47="-",0,E47))</f>
        <v>-</v>
      </c>
    </row>
    <row r="48" spans="1:6" ht="18.75" customHeight="1" x14ac:dyDescent="0.25">
      <c r="A48" s="50" t="s">
        <v>152</v>
      </c>
      <c r="B48" s="51" t="s">
        <v>138</v>
      </c>
      <c r="C48" s="91" t="s">
        <v>199</v>
      </c>
      <c r="D48" s="92">
        <v>200</v>
      </c>
      <c r="E48" s="112">
        <v>200</v>
      </c>
      <c r="F48" s="113" t="str">
        <f t="shared" si="1"/>
        <v>-</v>
      </c>
    </row>
    <row r="49" spans="1:6" ht="18.75" customHeight="1" x14ac:dyDescent="0.25">
      <c r="A49" s="50" t="s">
        <v>154</v>
      </c>
      <c r="B49" s="51" t="s">
        <v>138</v>
      </c>
      <c r="C49" s="91" t="s">
        <v>200</v>
      </c>
      <c r="D49" s="92">
        <v>200</v>
      </c>
      <c r="E49" s="112">
        <v>200</v>
      </c>
      <c r="F49" s="113" t="str">
        <f t="shared" si="1"/>
        <v>-</v>
      </c>
    </row>
    <row r="50" spans="1:6" ht="15" x14ac:dyDescent="0.25">
      <c r="A50" s="50" t="s">
        <v>201</v>
      </c>
      <c r="B50" s="51" t="s">
        <v>138</v>
      </c>
      <c r="C50" s="91" t="s">
        <v>202</v>
      </c>
      <c r="D50" s="92">
        <v>435885.26</v>
      </c>
      <c r="E50" s="112" t="s">
        <v>44</v>
      </c>
      <c r="F50" s="113">
        <f t="shared" si="1"/>
        <v>435885.26</v>
      </c>
    </row>
    <row r="51" spans="1:6" ht="15" x14ac:dyDescent="0.25">
      <c r="A51" s="50" t="s">
        <v>203</v>
      </c>
      <c r="B51" s="51" t="s">
        <v>138</v>
      </c>
      <c r="C51" s="91" t="s">
        <v>204</v>
      </c>
      <c r="D51" s="92">
        <v>435885.26</v>
      </c>
      <c r="E51" s="112" t="s">
        <v>44</v>
      </c>
      <c r="F51" s="113">
        <f t="shared" si="1"/>
        <v>435885.26</v>
      </c>
    </row>
    <row r="52" spans="1:6" ht="56.45" customHeight="1" x14ac:dyDescent="0.25">
      <c r="A52" s="52" t="s">
        <v>205</v>
      </c>
      <c r="B52" s="51" t="s">
        <v>138</v>
      </c>
      <c r="C52" s="91" t="s">
        <v>206</v>
      </c>
      <c r="D52" s="92">
        <v>435885.26</v>
      </c>
      <c r="E52" s="112" t="s">
        <v>44</v>
      </c>
      <c r="F52" s="113">
        <f t="shared" si="1"/>
        <v>435885.26</v>
      </c>
    </row>
    <row r="53" spans="1:6" ht="15" x14ac:dyDescent="0.25">
      <c r="A53" s="50" t="s">
        <v>186</v>
      </c>
      <c r="B53" s="51" t="s">
        <v>138</v>
      </c>
      <c r="C53" s="91" t="s">
        <v>207</v>
      </c>
      <c r="D53" s="92">
        <v>435885.26</v>
      </c>
      <c r="E53" s="112" t="s">
        <v>44</v>
      </c>
      <c r="F53" s="113">
        <f t="shared" si="1"/>
        <v>435885.26</v>
      </c>
    </row>
    <row r="54" spans="1:6" ht="15" x14ac:dyDescent="0.25">
      <c r="A54" s="50" t="s">
        <v>208</v>
      </c>
      <c r="B54" s="51" t="s">
        <v>138</v>
      </c>
      <c r="C54" s="91" t="s">
        <v>209</v>
      </c>
      <c r="D54" s="92">
        <v>435885.26</v>
      </c>
      <c r="E54" s="112" t="s">
        <v>44</v>
      </c>
      <c r="F54" s="113">
        <f t="shared" si="1"/>
        <v>435885.26</v>
      </c>
    </row>
    <row r="55" spans="1:6" ht="15" x14ac:dyDescent="0.25">
      <c r="A55" s="50" t="s">
        <v>210</v>
      </c>
      <c r="B55" s="51" t="s">
        <v>138</v>
      </c>
      <c r="C55" s="91" t="s">
        <v>211</v>
      </c>
      <c r="D55" s="92">
        <v>453500</v>
      </c>
      <c r="E55" s="112">
        <v>93500</v>
      </c>
      <c r="F55" s="113">
        <f t="shared" si="1"/>
        <v>360000</v>
      </c>
    </row>
    <row r="56" spans="1:6" ht="18.75" customHeight="1" x14ac:dyDescent="0.25">
      <c r="A56" s="50" t="s">
        <v>212</v>
      </c>
      <c r="B56" s="51" t="s">
        <v>138</v>
      </c>
      <c r="C56" s="91" t="s">
        <v>213</v>
      </c>
      <c r="D56" s="92">
        <v>1000</v>
      </c>
      <c r="E56" s="112">
        <v>1000</v>
      </c>
      <c r="F56" s="113" t="str">
        <f t="shared" si="1"/>
        <v>-</v>
      </c>
    </row>
    <row r="57" spans="1:6" ht="84.6" customHeight="1" x14ac:dyDescent="0.25">
      <c r="A57" s="52" t="s">
        <v>214</v>
      </c>
      <c r="B57" s="51" t="s">
        <v>138</v>
      </c>
      <c r="C57" s="91" t="s">
        <v>215</v>
      </c>
      <c r="D57" s="92">
        <v>1000</v>
      </c>
      <c r="E57" s="112">
        <v>1000</v>
      </c>
      <c r="F57" s="113" t="str">
        <f t="shared" si="1"/>
        <v>-</v>
      </c>
    </row>
    <row r="58" spans="1:6" ht="18.75" customHeight="1" x14ac:dyDescent="0.25">
      <c r="A58" s="50" t="s">
        <v>150</v>
      </c>
      <c r="B58" s="51" t="s">
        <v>138</v>
      </c>
      <c r="C58" s="91" t="s">
        <v>216</v>
      </c>
      <c r="D58" s="92">
        <v>1000</v>
      </c>
      <c r="E58" s="112">
        <v>1000</v>
      </c>
      <c r="F58" s="113" t="str">
        <f t="shared" si="1"/>
        <v>-</v>
      </c>
    </row>
    <row r="59" spans="1:6" ht="18.75" customHeight="1" x14ac:dyDescent="0.25">
      <c r="A59" s="50" t="s">
        <v>152</v>
      </c>
      <c r="B59" s="51" t="s">
        <v>138</v>
      </c>
      <c r="C59" s="91" t="s">
        <v>217</v>
      </c>
      <c r="D59" s="92">
        <v>1000</v>
      </c>
      <c r="E59" s="112">
        <v>1000</v>
      </c>
      <c r="F59" s="113" t="str">
        <f t="shared" si="1"/>
        <v>-</v>
      </c>
    </row>
    <row r="60" spans="1:6" ht="18.75" customHeight="1" x14ac:dyDescent="0.25">
      <c r="A60" s="50" t="s">
        <v>154</v>
      </c>
      <c r="B60" s="51" t="s">
        <v>138</v>
      </c>
      <c r="C60" s="91" t="s">
        <v>218</v>
      </c>
      <c r="D60" s="92">
        <v>1000</v>
      </c>
      <c r="E60" s="112">
        <v>1000</v>
      </c>
      <c r="F60" s="113" t="str">
        <f t="shared" si="1"/>
        <v>-</v>
      </c>
    </row>
    <row r="61" spans="1:6" ht="18.75" customHeight="1" x14ac:dyDescent="0.25">
      <c r="A61" s="50" t="s">
        <v>219</v>
      </c>
      <c r="B61" s="51" t="s">
        <v>138</v>
      </c>
      <c r="C61" s="91" t="s">
        <v>220</v>
      </c>
      <c r="D61" s="92">
        <v>1000</v>
      </c>
      <c r="E61" s="112">
        <v>1000</v>
      </c>
      <c r="F61" s="113" t="str">
        <f t="shared" si="1"/>
        <v>-</v>
      </c>
    </row>
    <row r="62" spans="1:6" ht="75.2" customHeight="1" x14ac:dyDescent="0.25">
      <c r="A62" s="52" t="s">
        <v>221</v>
      </c>
      <c r="B62" s="51" t="s">
        <v>138</v>
      </c>
      <c r="C62" s="91" t="s">
        <v>222</v>
      </c>
      <c r="D62" s="92">
        <v>1000</v>
      </c>
      <c r="E62" s="112">
        <v>1000</v>
      </c>
      <c r="F62" s="113" t="str">
        <f t="shared" si="1"/>
        <v>-</v>
      </c>
    </row>
    <row r="63" spans="1:6" ht="18.75" customHeight="1" x14ac:dyDescent="0.25">
      <c r="A63" s="50" t="s">
        <v>150</v>
      </c>
      <c r="B63" s="51" t="s">
        <v>138</v>
      </c>
      <c r="C63" s="91" t="s">
        <v>223</v>
      </c>
      <c r="D63" s="92">
        <v>1000</v>
      </c>
      <c r="E63" s="112">
        <v>1000</v>
      </c>
      <c r="F63" s="113" t="str">
        <f t="shared" si="1"/>
        <v>-</v>
      </c>
    </row>
    <row r="64" spans="1:6" ht="18.75" customHeight="1" x14ac:dyDescent="0.25">
      <c r="A64" s="50" t="s">
        <v>152</v>
      </c>
      <c r="B64" s="51" t="s">
        <v>138</v>
      </c>
      <c r="C64" s="91" t="s">
        <v>224</v>
      </c>
      <c r="D64" s="92">
        <v>1000</v>
      </c>
      <c r="E64" s="112">
        <v>1000</v>
      </c>
      <c r="F64" s="113" t="str">
        <f t="shared" si="1"/>
        <v>-</v>
      </c>
    </row>
    <row r="65" spans="1:6" ht="18.75" customHeight="1" x14ac:dyDescent="0.25">
      <c r="A65" s="50" t="s">
        <v>154</v>
      </c>
      <c r="B65" s="51" t="s">
        <v>138</v>
      </c>
      <c r="C65" s="91" t="s">
        <v>225</v>
      </c>
      <c r="D65" s="92">
        <v>1000</v>
      </c>
      <c r="E65" s="112">
        <v>1000</v>
      </c>
      <c r="F65" s="113" t="str">
        <f t="shared" si="1"/>
        <v>-</v>
      </c>
    </row>
    <row r="66" spans="1:6" ht="18.75" customHeight="1" x14ac:dyDescent="0.25">
      <c r="A66" s="50" t="s">
        <v>226</v>
      </c>
      <c r="B66" s="51" t="s">
        <v>138</v>
      </c>
      <c r="C66" s="91" t="s">
        <v>227</v>
      </c>
      <c r="D66" s="92">
        <v>1500</v>
      </c>
      <c r="E66" s="112">
        <v>1500</v>
      </c>
      <c r="F66" s="113" t="str">
        <f t="shared" si="1"/>
        <v>-</v>
      </c>
    </row>
    <row r="67" spans="1:6" ht="75.2" customHeight="1" x14ac:dyDescent="0.25">
      <c r="A67" s="52" t="s">
        <v>228</v>
      </c>
      <c r="B67" s="51" t="s">
        <v>138</v>
      </c>
      <c r="C67" s="91" t="s">
        <v>229</v>
      </c>
      <c r="D67" s="92">
        <v>1500</v>
      </c>
      <c r="E67" s="112">
        <v>1500</v>
      </c>
      <c r="F67" s="113" t="str">
        <f t="shared" si="1"/>
        <v>-</v>
      </c>
    </row>
    <row r="68" spans="1:6" ht="18.75" customHeight="1" x14ac:dyDescent="0.25">
      <c r="A68" s="50" t="s">
        <v>150</v>
      </c>
      <c r="B68" s="51" t="s">
        <v>138</v>
      </c>
      <c r="C68" s="91" t="s">
        <v>230</v>
      </c>
      <c r="D68" s="92">
        <v>1500</v>
      </c>
      <c r="E68" s="112">
        <v>1500</v>
      </c>
      <c r="F68" s="113" t="str">
        <f t="shared" si="1"/>
        <v>-</v>
      </c>
    </row>
    <row r="69" spans="1:6" ht="18.75" customHeight="1" x14ac:dyDescent="0.25">
      <c r="A69" s="50" t="s">
        <v>152</v>
      </c>
      <c r="B69" s="51" t="s">
        <v>138</v>
      </c>
      <c r="C69" s="91" t="s">
        <v>231</v>
      </c>
      <c r="D69" s="92">
        <v>1500</v>
      </c>
      <c r="E69" s="112">
        <v>1500</v>
      </c>
      <c r="F69" s="113" t="str">
        <f t="shared" si="1"/>
        <v>-</v>
      </c>
    </row>
    <row r="70" spans="1:6" ht="18.75" customHeight="1" x14ac:dyDescent="0.25">
      <c r="A70" s="50" t="s">
        <v>154</v>
      </c>
      <c r="B70" s="51" t="s">
        <v>138</v>
      </c>
      <c r="C70" s="91" t="s">
        <v>232</v>
      </c>
      <c r="D70" s="92">
        <v>1500</v>
      </c>
      <c r="E70" s="112">
        <v>1500</v>
      </c>
      <c r="F70" s="113" t="str">
        <f t="shared" si="1"/>
        <v>-</v>
      </c>
    </row>
    <row r="71" spans="1:6" ht="28.15" customHeight="1" x14ac:dyDescent="0.25">
      <c r="A71" s="50" t="s">
        <v>156</v>
      </c>
      <c r="B71" s="51" t="s">
        <v>138</v>
      </c>
      <c r="C71" s="91" t="s">
        <v>233</v>
      </c>
      <c r="D71" s="92">
        <v>10000</v>
      </c>
      <c r="E71" s="112" t="s">
        <v>44</v>
      </c>
      <c r="F71" s="113">
        <f t="shared" si="1"/>
        <v>10000</v>
      </c>
    </row>
    <row r="72" spans="1:6" ht="93.95" customHeight="1" x14ac:dyDescent="0.25">
      <c r="A72" s="52" t="s">
        <v>234</v>
      </c>
      <c r="B72" s="51" t="s">
        <v>138</v>
      </c>
      <c r="C72" s="91" t="s">
        <v>235</v>
      </c>
      <c r="D72" s="92">
        <v>10000</v>
      </c>
      <c r="E72" s="112" t="s">
        <v>44</v>
      </c>
      <c r="F72" s="113">
        <f t="shared" si="1"/>
        <v>10000</v>
      </c>
    </row>
    <row r="73" spans="1:6" ht="18.75" customHeight="1" x14ac:dyDescent="0.25">
      <c r="A73" s="50" t="s">
        <v>150</v>
      </c>
      <c r="B73" s="51" t="s">
        <v>138</v>
      </c>
      <c r="C73" s="91" t="s">
        <v>236</v>
      </c>
      <c r="D73" s="92">
        <v>10000</v>
      </c>
      <c r="E73" s="112" t="s">
        <v>44</v>
      </c>
      <c r="F73" s="113">
        <f t="shared" si="1"/>
        <v>10000</v>
      </c>
    </row>
    <row r="74" spans="1:6" ht="18.75" customHeight="1" x14ac:dyDescent="0.25">
      <c r="A74" s="50" t="s">
        <v>152</v>
      </c>
      <c r="B74" s="51" t="s">
        <v>138</v>
      </c>
      <c r="C74" s="91" t="s">
        <v>237</v>
      </c>
      <c r="D74" s="92">
        <v>10000</v>
      </c>
      <c r="E74" s="112" t="s">
        <v>44</v>
      </c>
      <c r="F74" s="113">
        <f t="shared" si="1"/>
        <v>10000</v>
      </c>
    </row>
    <row r="75" spans="1:6" ht="18.75" customHeight="1" x14ac:dyDescent="0.25">
      <c r="A75" s="50" t="s">
        <v>154</v>
      </c>
      <c r="B75" s="51" t="s">
        <v>138</v>
      </c>
      <c r="C75" s="91" t="s">
        <v>238</v>
      </c>
      <c r="D75" s="92">
        <v>10000</v>
      </c>
      <c r="E75" s="112" t="s">
        <v>44</v>
      </c>
      <c r="F75" s="113">
        <f t="shared" si="1"/>
        <v>10000</v>
      </c>
    </row>
    <row r="76" spans="1:6" ht="28.15" customHeight="1" x14ac:dyDescent="0.25">
      <c r="A76" s="50" t="s">
        <v>239</v>
      </c>
      <c r="B76" s="51" t="s">
        <v>138</v>
      </c>
      <c r="C76" s="91" t="s">
        <v>240</v>
      </c>
      <c r="D76" s="92">
        <v>30000</v>
      </c>
      <c r="E76" s="112">
        <v>5000</v>
      </c>
      <c r="F76" s="113">
        <f t="shared" si="1"/>
        <v>25000</v>
      </c>
    </row>
    <row r="77" spans="1:6" ht="103.35" customHeight="1" x14ac:dyDescent="0.25">
      <c r="A77" s="52" t="s">
        <v>241</v>
      </c>
      <c r="B77" s="51" t="s">
        <v>138</v>
      </c>
      <c r="C77" s="91" t="s">
        <v>242</v>
      </c>
      <c r="D77" s="92">
        <v>30000</v>
      </c>
      <c r="E77" s="112">
        <v>5000</v>
      </c>
      <c r="F77" s="113">
        <f t="shared" si="1"/>
        <v>25000</v>
      </c>
    </row>
    <row r="78" spans="1:6" ht="18.75" customHeight="1" x14ac:dyDescent="0.25">
      <c r="A78" s="50" t="s">
        <v>150</v>
      </c>
      <c r="B78" s="51" t="s">
        <v>138</v>
      </c>
      <c r="C78" s="91" t="s">
        <v>243</v>
      </c>
      <c r="D78" s="92">
        <v>30000</v>
      </c>
      <c r="E78" s="112">
        <v>5000</v>
      </c>
      <c r="F78" s="113">
        <f t="shared" si="1"/>
        <v>25000</v>
      </c>
    </row>
    <row r="79" spans="1:6" ht="18.75" customHeight="1" x14ac:dyDescent="0.25">
      <c r="A79" s="50" t="s">
        <v>152</v>
      </c>
      <c r="B79" s="51" t="s">
        <v>138</v>
      </c>
      <c r="C79" s="91" t="s">
        <v>244</v>
      </c>
      <c r="D79" s="92">
        <v>30000</v>
      </c>
      <c r="E79" s="112">
        <v>5000</v>
      </c>
      <c r="F79" s="113">
        <f t="shared" ref="F79:F110" si="2">IF(OR(D79="-",IF(E79="-",0,E79)&gt;=IF(D79="-",0,D79)),"-",IF(D79="-",0,D79)-IF(E79="-",0,E79))</f>
        <v>25000</v>
      </c>
    </row>
    <row r="80" spans="1:6" ht="18.75" customHeight="1" x14ac:dyDescent="0.25">
      <c r="A80" s="50" t="s">
        <v>154</v>
      </c>
      <c r="B80" s="51" t="s">
        <v>138</v>
      </c>
      <c r="C80" s="91" t="s">
        <v>245</v>
      </c>
      <c r="D80" s="92">
        <v>30000</v>
      </c>
      <c r="E80" s="112">
        <v>5000</v>
      </c>
      <c r="F80" s="113">
        <f t="shared" si="2"/>
        <v>25000</v>
      </c>
    </row>
    <row r="81" spans="1:6" ht="28.15" customHeight="1" x14ac:dyDescent="0.25">
      <c r="A81" s="50" t="s">
        <v>246</v>
      </c>
      <c r="B81" s="51" t="s">
        <v>138</v>
      </c>
      <c r="C81" s="91" t="s">
        <v>247</v>
      </c>
      <c r="D81" s="92">
        <v>5000</v>
      </c>
      <c r="E81" s="112" t="s">
        <v>44</v>
      </c>
      <c r="F81" s="113">
        <f t="shared" si="2"/>
        <v>5000</v>
      </c>
    </row>
    <row r="82" spans="1:6" ht="28.15" customHeight="1" x14ac:dyDescent="0.25">
      <c r="A82" s="50" t="s">
        <v>248</v>
      </c>
      <c r="B82" s="51" t="s">
        <v>138</v>
      </c>
      <c r="C82" s="91" t="s">
        <v>249</v>
      </c>
      <c r="D82" s="92">
        <v>5000</v>
      </c>
      <c r="E82" s="112" t="s">
        <v>44</v>
      </c>
      <c r="F82" s="113">
        <f t="shared" si="2"/>
        <v>5000</v>
      </c>
    </row>
    <row r="83" spans="1:6" ht="18.75" customHeight="1" x14ac:dyDescent="0.25">
      <c r="A83" s="50" t="s">
        <v>150</v>
      </c>
      <c r="B83" s="51" t="s">
        <v>138</v>
      </c>
      <c r="C83" s="91" t="s">
        <v>250</v>
      </c>
      <c r="D83" s="92">
        <v>5000</v>
      </c>
      <c r="E83" s="112" t="s">
        <v>44</v>
      </c>
      <c r="F83" s="113">
        <f t="shared" si="2"/>
        <v>5000</v>
      </c>
    </row>
    <row r="84" spans="1:6" ht="18.75" customHeight="1" x14ac:dyDescent="0.25">
      <c r="A84" s="50" t="s">
        <v>152</v>
      </c>
      <c r="B84" s="51" t="s">
        <v>138</v>
      </c>
      <c r="C84" s="91" t="s">
        <v>251</v>
      </c>
      <c r="D84" s="92">
        <v>5000</v>
      </c>
      <c r="E84" s="112" t="s">
        <v>44</v>
      </c>
      <c r="F84" s="113">
        <f t="shared" si="2"/>
        <v>5000</v>
      </c>
    </row>
    <row r="85" spans="1:6" ht="18.75" customHeight="1" x14ac:dyDescent="0.25">
      <c r="A85" s="50" t="s">
        <v>154</v>
      </c>
      <c r="B85" s="51" t="s">
        <v>138</v>
      </c>
      <c r="C85" s="91" t="s">
        <v>252</v>
      </c>
      <c r="D85" s="92">
        <v>5000</v>
      </c>
      <c r="E85" s="112" t="s">
        <v>44</v>
      </c>
      <c r="F85" s="113">
        <f t="shared" si="2"/>
        <v>5000</v>
      </c>
    </row>
    <row r="86" spans="1:6" ht="15" x14ac:dyDescent="0.25">
      <c r="A86" s="50" t="s">
        <v>194</v>
      </c>
      <c r="B86" s="51" t="s">
        <v>138</v>
      </c>
      <c r="C86" s="91" t="s">
        <v>253</v>
      </c>
      <c r="D86" s="92">
        <v>405000</v>
      </c>
      <c r="E86" s="112">
        <v>85000</v>
      </c>
      <c r="F86" s="113">
        <f t="shared" si="2"/>
        <v>320000</v>
      </c>
    </row>
    <row r="87" spans="1:6" ht="56.45" customHeight="1" x14ac:dyDescent="0.25">
      <c r="A87" s="52" t="s">
        <v>254</v>
      </c>
      <c r="B87" s="51" t="s">
        <v>138</v>
      </c>
      <c r="C87" s="91" t="s">
        <v>255</v>
      </c>
      <c r="D87" s="92">
        <v>320000</v>
      </c>
      <c r="E87" s="112" t="s">
        <v>44</v>
      </c>
      <c r="F87" s="113">
        <f t="shared" si="2"/>
        <v>320000</v>
      </c>
    </row>
    <row r="88" spans="1:6" ht="46.9" customHeight="1" x14ac:dyDescent="0.25">
      <c r="A88" s="50" t="s">
        <v>167</v>
      </c>
      <c r="B88" s="51" t="s">
        <v>138</v>
      </c>
      <c r="C88" s="91" t="s">
        <v>256</v>
      </c>
      <c r="D88" s="92">
        <v>320000</v>
      </c>
      <c r="E88" s="112" t="s">
        <v>44</v>
      </c>
      <c r="F88" s="113">
        <f t="shared" si="2"/>
        <v>320000</v>
      </c>
    </row>
    <row r="89" spans="1:6" ht="18.75" customHeight="1" x14ac:dyDescent="0.25">
      <c r="A89" s="50" t="s">
        <v>169</v>
      </c>
      <c r="B89" s="51" t="s">
        <v>138</v>
      </c>
      <c r="C89" s="91" t="s">
        <v>257</v>
      </c>
      <c r="D89" s="92">
        <v>320000</v>
      </c>
      <c r="E89" s="112" t="s">
        <v>44</v>
      </c>
      <c r="F89" s="113">
        <f t="shared" si="2"/>
        <v>320000</v>
      </c>
    </row>
    <row r="90" spans="1:6" ht="28.15" customHeight="1" x14ac:dyDescent="0.25">
      <c r="A90" s="50" t="s">
        <v>173</v>
      </c>
      <c r="B90" s="51" t="s">
        <v>138</v>
      </c>
      <c r="C90" s="91" t="s">
        <v>258</v>
      </c>
      <c r="D90" s="92">
        <v>245000</v>
      </c>
      <c r="E90" s="112" t="s">
        <v>44</v>
      </c>
      <c r="F90" s="113">
        <f t="shared" si="2"/>
        <v>245000</v>
      </c>
    </row>
    <row r="91" spans="1:6" ht="28.15" customHeight="1" x14ac:dyDescent="0.25">
      <c r="A91" s="50" t="s">
        <v>175</v>
      </c>
      <c r="B91" s="51" t="s">
        <v>138</v>
      </c>
      <c r="C91" s="91" t="s">
        <v>259</v>
      </c>
      <c r="D91" s="92">
        <v>75000</v>
      </c>
      <c r="E91" s="112" t="s">
        <v>44</v>
      </c>
      <c r="F91" s="113">
        <f t="shared" si="2"/>
        <v>75000</v>
      </c>
    </row>
    <row r="92" spans="1:6" ht="56.45" customHeight="1" x14ac:dyDescent="0.25">
      <c r="A92" s="50" t="s">
        <v>260</v>
      </c>
      <c r="B92" s="51" t="s">
        <v>138</v>
      </c>
      <c r="C92" s="91" t="s">
        <v>261</v>
      </c>
      <c r="D92" s="92">
        <v>20000</v>
      </c>
      <c r="E92" s="112">
        <v>20000</v>
      </c>
      <c r="F92" s="113" t="str">
        <f t="shared" si="2"/>
        <v>-</v>
      </c>
    </row>
    <row r="93" spans="1:6" ht="15" x14ac:dyDescent="0.25">
      <c r="A93" s="50" t="s">
        <v>186</v>
      </c>
      <c r="B93" s="51" t="s">
        <v>138</v>
      </c>
      <c r="C93" s="91" t="s">
        <v>262</v>
      </c>
      <c r="D93" s="92">
        <v>20000</v>
      </c>
      <c r="E93" s="112">
        <v>20000</v>
      </c>
      <c r="F93" s="113" t="str">
        <f t="shared" si="2"/>
        <v>-</v>
      </c>
    </row>
    <row r="94" spans="1:6" ht="15" x14ac:dyDescent="0.25">
      <c r="A94" s="50" t="s">
        <v>188</v>
      </c>
      <c r="B94" s="51" t="s">
        <v>138</v>
      </c>
      <c r="C94" s="91" t="s">
        <v>263</v>
      </c>
      <c r="D94" s="92">
        <v>20000</v>
      </c>
      <c r="E94" s="112">
        <v>20000</v>
      </c>
      <c r="F94" s="113" t="str">
        <f t="shared" si="2"/>
        <v>-</v>
      </c>
    </row>
    <row r="95" spans="1:6" ht="15" x14ac:dyDescent="0.25">
      <c r="A95" s="50" t="s">
        <v>264</v>
      </c>
      <c r="B95" s="51" t="s">
        <v>138</v>
      </c>
      <c r="C95" s="91" t="s">
        <v>265</v>
      </c>
      <c r="D95" s="92">
        <v>20000</v>
      </c>
      <c r="E95" s="112">
        <v>20000</v>
      </c>
      <c r="F95" s="113" t="str">
        <f t="shared" si="2"/>
        <v>-</v>
      </c>
    </row>
    <row r="96" spans="1:6" ht="46.9" customHeight="1" x14ac:dyDescent="0.25">
      <c r="A96" s="50" t="s">
        <v>266</v>
      </c>
      <c r="B96" s="51" t="s">
        <v>138</v>
      </c>
      <c r="C96" s="91" t="s">
        <v>267</v>
      </c>
      <c r="D96" s="92">
        <v>65000</v>
      </c>
      <c r="E96" s="112">
        <v>65000</v>
      </c>
      <c r="F96" s="113" t="str">
        <f t="shared" si="2"/>
        <v>-</v>
      </c>
    </row>
    <row r="97" spans="1:6" ht="18.75" customHeight="1" x14ac:dyDescent="0.25">
      <c r="A97" s="50" t="s">
        <v>150</v>
      </c>
      <c r="B97" s="51" t="s">
        <v>138</v>
      </c>
      <c r="C97" s="91" t="s">
        <v>268</v>
      </c>
      <c r="D97" s="92">
        <v>5000</v>
      </c>
      <c r="E97" s="112">
        <v>5000</v>
      </c>
      <c r="F97" s="113" t="str">
        <f t="shared" si="2"/>
        <v>-</v>
      </c>
    </row>
    <row r="98" spans="1:6" ht="18.75" customHeight="1" x14ac:dyDescent="0.25">
      <c r="A98" s="50" t="s">
        <v>152</v>
      </c>
      <c r="B98" s="51" t="s">
        <v>138</v>
      </c>
      <c r="C98" s="91" t="s">
        <v>269</v>
      </c>
      <c r="D98" s="92">
        <v>5000</v>
      </c>
      <c r="E98" s="112">
        <v>5000</v>
      </c>
      <c r="F98" s="113" t="str">
        <f t="shared" si="2"/>
        <v>-</v>
      </c>
    </row>
    <row r="99" spans="1:6" ht="18.75" customHeight="1" x14ac:dyDescent="0.25">
      <c r="A99" s="50" t="s">
        <v>154</v>
      </c>
      <c r="B99" s="51" t="s">
        <v>138</v>
      </c>
      <c r="C99" s="91" t="s">
        <v>270</v>
      </c>
      <c r="D99" s="92">
        <v>5000</v>
      </c>
      <c r="E99" s="112">
        <v>5000</v>
      </c>
      <c r="F99" s="113" t="str">
        <f t="shared" si="2"/>
        <v>-</v>
      </c>
    </row>
    <row r="100" spans="1:6" ht="15" x14ac:dyDescent="0.25">
      <c r="A100" s="50" t="s">
        <v>186</v>
      </c>
      <c r="B100" s="51" t="s">
        <v>138</v>
      </c>
      <c r="C100" s="91" t="s">
        <v>271</v>
      </c>
      <c r="D100" s="92">
        <v>60000</v>
      </c>
      <c r="E100" s="112">
        <v>60000</v>
      </c>
      <c r="F100" s="113" t="str">
        <f t="shared" si="2"/>
        <v>-</v>
      </c>
    </row>
    <row r="101" spans="1:6" ht="15" x14ac:dyDescent="0.25">
      <c r="A101" s="50" t="s">
        <v>188</v>
      </c>
      <c r="B101" s="51" t="s">
        <v>138</v>
      </c>
      <c r="C101" s="91" t="s">
        <v>272</v>
      </c>
      <c r="D101" s="92">
        <v>60000</v>
      </c>
      <c r="E101" s="112">
        <v>60000</v>
      </c>
      <c r="F101" s="113" t="str">
        <f t="shared" si="2"/>
        <v>-</v>
      </c>
    </row>
    <row r="102" spans="1:6" ht="15" x14ac:dyDescent="0.25">
      <c r="A102" s="50" t="s">
        <v>264</v>
      </c>
      <c r="B102" s="51" t="s">
        <v>138</v>
      </c>
      <c r="C102" s="91" t="s">
        <v>273</v>
      </c>
      <c r="D102" s="92">
        <v>60000</v>
      </c>
      <c r="E102" s="112">
        <v>60000</v>
      </c>
      <c r="F102" s="113" t="str">
        <f t="shared" si="2"/>
        <v>-</v>
      </c>
    </row>
    <row r="103" spans="1:6" ht="15" x14ac:dyDescent="0.25">
      <c r="A103" s="50" t="s">
        <v>274</v>
      </c>
      <c r="B103" s="51" t="s">
        <v>138</v>
      </c>
      <c r="C103" s="91" t="s">
        <v>275</v>
      </c>
      <c r="D103" s="92">
        <v>141000</v>
      </c>
      <c r="E103" s="112">
        <v>76537.83</v>
      </c>
      <c r="F103" s="113">
        <f t="shared" si="2"/>
        <v>64462.17</v>
      </c>
    </row>
    <row r="104" spans="1:6" ht="15" x14ac:dyDescent="0.25">
      <c r="A104" s="50" t="s">
        <v>276</v>
      </c>
      <c r="B104" s="51" t="s">
        <v>138</v>
      </c>
      <c r="C104" s="91" t="s">
        <v>277</v>
      </c>
      <c r="D104" s="92">
        <v>141000</v>
      </c>
      <c r="E104" s="112">
        <v>76537.83</v>
      </c>
      <c r="F104" s="113">
        <f t="shared" si="2"/>
        <v>64462.17</v>
      </c>
    </row>
    <row r="105" spans="1:6" ht="15" x14ac:dyDescent="0.25">
      <c r="A105" s="50" t="s">
        <v>194</v>
      </c>
      <c r="B105" s="51" t="s">
        <v>138</v>
      </c>
      <c r="C105" s="91" t="s">
        <v>278</v>
      </c>
      <c r="D105" s="92">
        <v>141000</v>
      </c>
      <c r="E105" s="112">
        <v>76537.83</v>
      </c>
      <c r="F105" s="113">
        <f t="shared" si="2"/>
        <v>64462.17</v>
      </c>
    </row>
    <row r="106" spans="1:6" ht="65.849999999999994" customHeight="1" x14ac:dyDescent="0.25">
      <c r="A106" s="52" t="s">
        <v>279</v>
      </c>
      <c r="B106" s="51" t="s">
        <v>138</v>
      </c>
      <c r="C106" s="91" t="s">
        <v>280</v>
      </c>
      <c r="D106" s="92">
        <v>141000</v>
      </c>
      <c r="E106" s="112">
        <v>76537.83</v>
      </c>
      <c r="F106" s="113">
        <f t="shared" si="2"/>
        <v>64462.17</v>
      </c>
    </row>
    <row r="107" spans="1:6" ht="46.9" customHeight="1" x14ac:dyDescent="0.25">
      <c r="A107" s="50" t="s">
        <v>167</v>
      </c>
      <c r="B107" s="51" t="s">
        <v>138</v>
      </c>
      <c r="C107" s="91" t="s">
        <v>281</v>
      </c>
      <c r="D107" s="92">
        <v>141000</v>
      </c>
      <c r="E107" s="112">
        <v>76537.83</v>
      </c>
      <c r="F107" s="113">
        <f t="shared" si="2"/>
        <v>64462.17</v>
      </c>
    </row>
    <row r="108" spans="1:6" ht="18.75" customHeight="1" x14ac:dyDescent="0.25">
      <c r="A108" s="50" t="s">
        <v>169</v>
      </c>
      <c r="B108" s="51" t="s">
        <v>138</v>
      </c>
      <c r="C108" s="91" t="s">
        <v>282</v>
      </c>
      <c r="D108" s="92">
        <v>141000</v>
      </c>
      <c r="E108" s="112">
        <v>76537.83</v>
      </c>
      <c r="F108" s="113">
        <f t="shared" si="2"/>
        <v>64462.17</v>
      </c>
    </row>
    <row r="109" spans="1:6" ht="18.75" customHeight="1" x14ac:dyDescent="0.25">
      <c r="A109" s="50" t="s">
        <v>171</v>
      </c>
      <c r="B109" s="51" t="s">
        <v>138</v>
      </c>
      <c r="C109" s="91" t="s">
        <v>283</v>
      </c>
      <c r="D109" s="92">
        <v>108200</v>
      </c>
      <c r="E109" s="112">
        <v>60945.75</v>
      </c>
      <c r="F109" s="113">
        <f t="shared" si="2"/>
        <v>47254.25</v>
      </c>
    </row>
    <row r="110" spans="1:6" ht="28.15" customHeight="1" x14ac:dyDescent="0.25">
      <c r="A110" s="50" t="s">
        <v>175</v>
      </c>
      <c r="B110" s="51" t="s">
        <v>138</v>
      </c>
      <c r="C110" s="91" t="s">
        <v>284</v>
      </c>
      <c r="D110" s="92">
        <v>32800</v>
      </c>
      <c r="E110" s="112">
        <v>15592.08</v>
      </c>
      <c r="F110" s="113">
        <f t="shared" si="2"/>
        <v>17207.919999999998</v>
      </c>
    </row>
    <row r="111" spans="1:6" ht="18.75" customHeight="1" x14ac:dyDescent="0.25">
      <c r="A111" s="50" t="s">
        <v>285</v>
      </c>
      <c r="B111" s="51" t="s">
        <v>138</v>
      </c>
      <c r="C111" s="91" t="s">
        <v>286</v>
      </c>
      <c r="D111" s="92">
        <v>800000</v>
      </c>
      <c r="E111" s="112">
        <v>10500</v>
      </c>
      <c r="F111" s="113">
        <f t="shared" ref="F111:F142" si="3">IF(OR(D111="-",IF(E111="-",0,E111)&gt;=IF(D111="-",0,D111)),"-",IF(D111="-",0,D111)-IF(E111="-",0,E111))</f>
        <v>789500</v>
      </c>
    </row>
    <row r="112" spans="1:6" ht="28.15" customHeight="1" x14ac:dyDescent="0.25">
      <c r="A112" s="50" t="s">
        <v>287</v>
      </c>
      <c r="B112" s="51" t="s">
        <v>138</v>
      </c>
      <c r="C112" s="91" t="s">
        <v>288</v>
      </c>
      <c r="D112" s="92">
        <v>800000</v>
      </c>
      <c r="E112" s="112">
        <v>10500</v>
      </c>
      <c r="F112" s="113">
        <f t="shared" si="3"/>
        <v>789500</v>
      </c>
    </row>
    <row r="113" spans="1:6" ht="18.75" customHeight="1" x14ac:dyDescent="0.25">
      <c r="A113" s="50" t="s">
        <v>146</v>
      </c>
      <c r="B113" s="51" t="s">
        <v>138</v>
      </c>
      <c r="C113" s="91" t="s">
        <v>289</v>
      </c>
      <c r="D113" s="92">
        <v>800000</v>
      </c>
      <c r="E113" s="112">
        <v>10500</v>
      </c>
      <c r="F113" s="113">
        <f t="shared" si="3"/>
        <v>789500</v>
      </c>
    </row>
    <row r="114" spans="1:6" ht="65.849999999999994" customHeight="1" x14ac:dyDescent="0.25">
      <c r="A114" s="52" t="s">
        <v>148</v>
      </c>
      <c r="B114" s="51" t="s">
        <v>138</v>
      </c>
      <c r="C114" s="91" t="s">
        <v>290</v>
      </c>
      <c r="D114" s="92">
        <v>800000</v>
      </c>
      <c r="E114" s="112">
        <v>10500</v>
      </c>
      <c r="F114" s="113">
        <f t="shared" si="3"/>
        <v>789500</v>
      </c>
    </row>
    <row r="115" spans="1:6" ht="18.75" customHeight="1" x14ac:dyDescent="0.25">
      <c r="A115" s="50" t="s">
        <v>150</v>
      </c>
      <c r="B115" s="51" t="s">
        <v>138</v>
      </c>
      <c r="C115" s="91" t="s">
        <v>291</v>
      </c>
      <c r="D115" s="92">
        <v>800000</v>
      </c>
      <c r="E115" s="112">
        <v>10500</v>
      </c>
      <c r="F115" s="113">
        <f t="shared" si="3"/>
        <v>789500</v>
      </c>
    </row>
    <row r="116" spans="1:6" ht="18.75" customHeight="1" x14ac:dyDescent="0.25">
      <c r="A116" s="50" t="s">
        <v>152</v>
      </c>
      <c r="B116" s="51" t="s">
        <v>138</v>
      </c>
      <c r="C116" s="91" t="s">
        <v>292</v>
      </c>
      <c r="D116" s="92">
        <v>800000</v>
      </c>
      <c r="E116" s="112">
        <v>10500</v>
      </c>
      <c r="F116" s="113">
        <f t="shared" si="3"/>
        <v>789500</v>
      </c>
    </row>
    <row r="117" spans="1:6" ht="18.75" customHeight="1" x14ac:dyDescent="0.25">
      <c r="A117" s="50" t="s">
        <v>154</v>
      </c>
      <c r="B117" s="51" t="s">
        <v>138</v>
      </c>
      <c r="C117" s="91" t="s">
        <v>293</v>
      </c>
      <c r="D117" s="92">
        <v>800000</v>
      </c>
      <c r="E117" s="112">
        <v>10500</v>
      </c>
      <c r="F117" s="113">
        <f t="shared" si="3"/>
        <v>789500</v>
      </c>
    </row>
    <row r="118" spans="1:6" ht="15" x14ac:dyDescent="0.25">
      <c r="A118" s="50" t="s">
        <v>294</v>
      </c>
      <c r="B118" s="51" t="s">
        <v>138</v>
      </c>
      <c r="C118" s="91" t="s">
        <v>295</v>
      </c>
      <c r="D118" s="92">
        <v>800000</v>
      </c>
      <c r="E118" s="112">
        <v>85880</v>
      </c>
      <c r="F118" s="113">
        <f t="shared" si="3"/>
        <v>714120</v>
      </c>
    </row>
    <row r="119" spans="1:6" ht="15" x14ac:dyDescent="0.25">
      <c r="A119" s="50" t="s">
        <v>296</v>
      </c>
      <c r="B119" s="51" t="s">
        <v>138</v>
      </c>
      <c r="C119" s="91" t="s">
        <v>297</v>
      </c>
      <c r="D119" s="92">
        <v>141000</v>
      </c>
      <c r="E119" s="112">
        <v>20880</v>
      </c>
      <c r="F119" s="113">
        <f t="shared" si="3"/>
        <v>120120</v>
      </c>
    </row>
    <row r="120" spans="1:6" ht="18.75" customHeight="1" x14ac:dyDescent="0.25">
      <c r="A120" s="50" t="s">
        <v>298</v>
      </c>
      <c r="B120" s="51" t="s">
        <v>138</v>
      </c>
      <c r="C120" s="91" t="s">
        <v>299</v>
      </c>
      <c r="D120" s="92">
        <v>120000</v>
      </c>
      <c r="E120" s="112" t="s">
        <v>44</v>
      </c>
      <c r="F120" s="113">
        <f t="shared" si="3"/>
        <v>120000</v>
      </c>
    </row>
    <row r="121" spans="1:6" ht="65.849999999999994" customHeight="1" x14ac:dyDescent="0.25">
      <c r="A121" s="52" t="s">
        <v>300</v>
      </c>
      <c r="B121" s="51" t="s">
        <v>138</v>
      </c>
      <c r="C121" s="91" t="s">
        <v>301</v>
      </c>
      <c r="D121" s="92">
        <v>120000</v>
      </c>
      <c r="E121" s="112" t="s">
        <v>44</v>
      </c>
      <c r="F121" s="113">
        <f t="shared" si="3"/>
        <v>120000</v>
      </c>
    </row>
    <row r="122" spans="1:6" ht="18.75" customHeight="1" x14ac:dyDescent="0.25">
      <c r="A122" s="50" t="s">
        <v>150</v>
      </c>
      <c r="B122" s="51" t="s">
        <v>138</v>
      </c>
      <c r="C122" s="91" t="s">
        <v>302</v>
      </c>
      <c r="D122" s="92">
        <v>120000</v>
      </c>
      <c r="E122" s="112" t="s">
        <v>44</v>
      </c>
      <c r="F122" s="113">
        <f t="shared" si="3"/>
        <v>120000</v>
      </c>
    </row>
    <row r="123" spans="1:6" ht="18.75" customHeight="1" x14ac:dyDescent="0.25">
      <c r="A123" s="50" t="s">
        <v>152</v>
      </c>
      <c r="B123" s="51" t="s">
        <v>138</v>
      </c>
      <c r="C123" s="91" t="s">
        <v>303</v>
      </c>
      <c r="D123" s="92">
        <v>120000</v>
      </c>
      <c r="E123" s="112" t="s">
        <v>44</v>
      </c>
      <c r="F123" s="113">
        <f t="shared" si="3"/>
        <v>120000</v>
      </c>
    </row>
    <row r="124" spans="1:6" ht="18.75" customHeight="1" x14ac:dyDescent="0.25">
      <c r="A124" s="50" t="s">
        <v>154</v>
      </c>
      <c r="B124" s="51" t="s">
        <v>138</v>
      </c>
      <c r="C124" s="91" t="s">
        <v>304</v>
      </c>
      <c r="D124" s="92">
        <v>120000</v>
      </c>
      <c r="E124" s="112" t="s">
        <v>44</v>
      </c>
      <c r="F124" s="113">
        <f t="shared" si="3"/>
        <v>120000</v>
      </c>
    </row>
    <row r="125" spans="1:6" ht="18.75" customHeight="1" x14ac:dyDescent="0.25">
      <c r="A125" s="50" t="s">
        <v>305</v>
      </c>
      <c r="B125" s="51" t="s">
        <v>138</v>
      </c>
      <c r="C125" s="91" t="s">
        <v>306</v>
      </c>
      <c r="D125" s="92">
        <v>21000</v>
      </c>
      <c r="E125" s="112">
        <v>20880</v>
      </c>
      <c r="F125" s="113">
        <f t="shared" si="3"/>
        <v>120</v>
      </c>
    </row>
    <row r="126" spans="1:6" ht="84.6" customHeight="1" x14ac:dyDescent="0.25">
      <c r="A126" s="52" t="s">
        <v>307</v>
      </c>
      <c r="B126" s="51" t="s">
        <v>138</v>
      </c>
      <c r="C126" s="91" t="s">
        <v>308</v>
      </c>
      <c r="D126" s="92">
        <v>21000</v>
      </c>
      <c r="E126" s="112">
        <v>20880</v>
      </c>
      <c r="F126" s="113">
        <f t="shared" si="3"/>
        <v>120</v>
      </c>
    </row>
    <row r="127" spans="1:6" ht="18.75" customHeight="1" x14ac:dyDescent="0.25">
      <c r="A127" s="50" t="s">
        <v>150</v>
      </c>
      <c r="B127" s="51" t="s">
        <v>138</v>
      </c>
      <c r="C127" s="91" t="s">
        <v>309</v>
      </c>
      <c r="D127" s="92">
        <v>21000</v>
      </c>
      <c r="E127" s="112">
        <v>20880</v>
      </c>
      <c r="F127" s="113">
        <f t="shared" si="3"/>
        <v>120</v>
      </c>
    </row>
    <row r="128" spans="1:6" ht="18.75" customHeight="1" x14ac:dyDescent="0.25">
      <c r="A128" s="50" t="s">
        <v>152</v>
      </c>
      <c r="B128" s="51" t="s">
        <v>138</v>
      </c>
      <c r="C128" s="91" t="s">
        <v>310</v>
      </c>
      <c r="D128" s="92">
        <v>21000</v>
      </c>
      <c r="E128" s="112">
        <v>20880</v>
      </c>
      <c r="F128" s="113">
        <f t="shared" si="3"/>
        <v>120</v>
      </c>
    </row>
    <row r="129" spans="1:6" ht="18.75" customHeight="1" x14ac:dyDescent="0.25">
      <c r="A129" s="50" t="s">
        <v>154</v>
      </c>
      <c r="B129" s="51" t="s">
        <v>138</v>
      </c>
      <c r="C129" s="91" t="s">
        <v>311</v>
      </c>
      <c r="D129" s="92">
        <v>21000</v>
      </c>
      <c r="E129" s="112">
        <v>20880</v>
      </c>
      <c r="F129" s="113">
        <f t="shared" si="3"/>
        <v>120</v>
      </c>
    </row>
    <row r="130" spans="1:6" ht="15" x14ac:dyDescent="0.25">
      <c r="A130" s="50" t="s">
        <v>312</v>
      </c>
      <c r="B130" s="51" t="s">
        <v>138</v>
      </c>
      <c r="C130" s="91" t="s">
        <v>313</v>
      </c>
      <c r="D130" s="92">
        <v>659000</v>
      </c>
      <c r="E130" s="112">
        <v>65000</v>
      </c>
      <c r="F130" s="113">
        <f t="shared" si="3"/>
        <v>594000</v>
      </c>
    </row>
    <row r="131" spans="1:6" ht="18.75" customHeight="1" x14ac:dyDescent="0.25">
      <c r="A131" s="50" t="s">
        <v>305</v>
      </c>
      <c r="B131" s="51" t="s">
        <v>138</v>
      </c>
      <c r="C131" s="91" t="s">
        <v>314</v>
      </c>
      <c r="D131" s="92">
        <v>659000</v>
      </c>
      <c r="E131" s="112">
        <v>65000</v>
      </c>
      <c r="F131" s="113">
        <f t="shared" si="3"/>
        <v>594000</v>
      </c>
    </row>
    <row r="132" spans="1:6" ht="84.6" customHeight="1" x14ac:dyDescent="0.25">
      <c r="A132" s="52" t="s">
        <v>307</v>
      </c>
      <c r="B132" s="51" t="s">
        <v>138</v>
      </c>
      <c r="C132" s="91" t="s">
        <v>315</v>
      </c>
      <c r="D132" s="92">
        <v>659000</v>
      </c>
      <c r="E132" s="112">
        <v>65000</v>
      </c>
      <c r="F132" s="113">
        <f t="shared" si="3"/>
        <v>594000</v>
      </c>
    </row>
    <row r="133" spans="1:6" ht="18.75" customHeight="1" x14ac:dyDescent="0.25">
      <c r="A133" s="50" t="s">
        <v>150</v>
      </c>
      <c r="B133" s="51" t="s">
        <v>138</v>
      </c>
      <c r="C133" s="91" t="s">
        <v>316</v>
      </c>
      <c r="D133" s="92">
        <v>659000</v>
      </c>
      <c r="E133" s="112">
        <v>65000</v>
      </c>
      <c r="F133" s="113">
        <f t="shared" si="3"/>
        <v>594000</v>
      </c>
    </row>
    <row r="134" spans="1:6" ht="18.75" customHeight="1" x14ac:dyDescent="0.25">
      <c r="A134" s="50" t="s">
        <v>152</v>
      </c>
      <c r="B134" s="51" t="s">
        <v>138</v>
      </c>
      <c r="C134" s="91" t="s">
        <v>317</v>
      </c>
      <c r="D134" s="92">
        <v>659000</v>
      </c>
      <c r="E134" s="112">
        <v>65000</v>
      </c>
      <c r="F134" s="113">
        <f t="shared" si="3"/>
        <v>594000</v>
      </c>
    </row>
    <row r="135" spans="1:6" ht="18.75" customHeight="1" x14ac:dyDescent="0.25">
      <c r="A135" s="50" t="s">
        <v>154</v>
      </c>
      <c r="B135" s="51" t="s">
        <v>138</v>
      </c>
      <c r="C135" s="91" t="s">
        <v>318</v>
      </c>
      <c r="D135" s="92">
        <v>659000</v>
      </c>
      <c r="E135" s="112">
        <v>65000</v>
      </c>
      <c r="F135" s="113">
        <f t="shared" si="3"/>
        <v>594000</v>
      </c>
    </row>
    <row r="136" spans="1:6" ht="15" x14ac:dyDescent="0.25">
      <c r="A136" s="50" t="s">
        <v>319</v>
      </c>
      <c r="B136" s="51" t="s">
        <v>138</v>
      </c>
      <c r="C136" s="91" t="s">
        <v>320</v>
      </c>
      <c r="D136" s="92">
        <v>4404000</v>
      </c>
      <c r="E136" s="112">
        <v>520364.69</v>
      </c>
      <c r="F136" s="113">
        <f t="shared" si="3"/>
        <v>3883635.31</v>
      </c>
    </row>
    <row r="137" spans="1:6" ht="15" x14ac:dyDescent="0.25">
      <c r="A137" s="50" t="s">
        <v>321</v>
      </c>
      <c r="B137" s="51" t="s">
        <v>138</v>
      </c>
      <c r="C137" s="91" t="s">
        <v>322</v>
      </c>
      <c r="D137" s="92">
        <v>200000</v>
      </c>
      <c r="E137" s="112" t="s">
        <v>44</v>
      </c>
      <c r="F137" s="113">
        <f t="shared" si="3"/>
        <v>200000</v>
      </c>
    </row>
    <row r="138" spans="1:6" ht="18.75" customHeight="1" x14ac:dyDescent="0.25">
      <c r="A138" s="50" t="s">
        <v>323</v>
      </c>
      <c r="B138" s="51" t="s">
        <v>138</v>
      </c>
      <c r="C138" s="91" t="s">
        <v>324</v>
      </c>
      <c r="D138" s="92">
        <v>200000</v>
      </c>
      <c r="E138" s="112" t="s">
        <v>44</v>
      </c>
      <c r="F138" s="113">
        <f t="shared" si="3"/>
        <v>200000</v>
      </c>
    </row>
    <row r="139" spans="1:6" ht="37.700000000000003" customHeight="1" x14ac:dyDescent="0.25">
      <c r="A139" s="50" t="s">
        <v>325</v>
      </c>
      <c r="B139" s="51" t="s">
        <v>138</v>
      </c>
      <c r="C139" s="91" t="s">
        <v>326</v>
      </c>
      <c r="D139" s="92">
        <v>100000</v>
      </c>
      <c r="E139" s="112" t="s">
        <v>44</v>
      </c>
      <c r="F139" s="113">
        <f t="shared" si="3"/>
        <v>100000</v>
      </c>
    </row>
    <row r="140" spans="1:6" ht="18.75" customHeight="1" x14ac:dyDescent="0.25">
      <c r="A140" s="50" t="s">
        <v>150</v>
      </c>
      <c r="B140" s="51" t="s">
        <v>138</v>
      </c>
      <c r="C140" s="91" t="s">
        <v>327</v>
      </c>
      <c r="D140" s="92">
        <v>100000</v>
      </c>
      <c r="E140" s="112" t="s">
        <v>44</v>
      </c>
      <c r="F140" s="113">
        <f t="shared" si="3"/>
        <v>100000</v>
      </c>
    </row>
    <row r="141" spans="1:6" ht="18.75" customHeight="1" x14ac:dyDescent="0.25">
      <c r="A141" s="50" t="s">
        <v>152</v>
      </c>
      <c r="B141" s="51" t="s">
        <v>138</v>
      </c>
      <c r="C141" s="91" t="s">
        <v>328</v>
      </c>
      <c r="D141" s="92">
        <v>100000</v>
      </c>
      <c r="E141" s="112" t="s">
        <v>44</v>
      </c>
      <c r="F141" s="113">
        <f t="shared" si="3"/>
        <v>100000</v>
      </c>
    </row>
    <row r="142" spans="1:6" ht="18.75" customHeight="1" x14ac:dyDescent="0.25">
      <c r="A142" s="50" t="s">
        <v>154</v>
      </c>
      <c r="B142" s="51" t="s">
        <v>138</v>
      </c>
      <c r="C142" s="91" t="s">
        <v>329</v>
      </c>
      <c r="D142" s="92">
        <v>100000</v>
      </c>
      <c r="E142" s="112" t="s">
        <v>44</v>
      </c>
      <c r="F142" s="113">
        <f t="shared" si="3"/>
        <v>100000</v>
      </c>
    </row>
    <row r="143" spans="1:6" ht="65.849999999999994" customHeight="1" x14ac:dyDescent="0.25">
      <c r="A143" s="52" t="s">
        <v>330</v>
      </c>
      <c r="B143" s="51" t="s">
        <v>138</v>
      </c>
      <c r="C143" s="91" t="s">
        <v>331</v>
      </c>
      <c r="D143" s="92">
        <v>100000</v>
      </c>
      <c r="E143" s="112" t="s">
        <v>44</v>
      </c>
      <c r="F143" s="113">
        <f t="shared" ref="F143:F174" si="4">IF(OR(D143="-",IF(E143="-",0,E143)&gt;=IF(D143="-",0,D143)),"-",IF(D143="-",0,D143)-IF(E143="-",0,E143))</f>
        <v>100000</v>
      </c>
    </row>
    <row r="144" spans="1:6" ht="18.75" customHeight="1" x14ac:dyDescent="0.25">
      <c r="A144" s="50" t="s">
        <v>150</v>
      </c>
      <c r="B144" s="51" t="s">
        <v>138</v>
      </c>
      <c r="C144" s="91" t="s">
        <v>332</v>
      </c>
      <c r="D144" s="92">
        <v>100000</v>
      </c>
      <c r="E144" s="112" t="s">
        <v>44</v>
      </c>
      <c r="F144" s="113">
        <f t="shared" si="4"/>
        <v>100000</v>
      </c>
    </row>
    <row r="145" spans="1:6" ht="18.75" customHeight="1" x14ac:dyDescent="0.25">
      <c r="A145" s="50" t="s">
        <v>152</v>
      </c>
      <c r="B145" s="51" t="s">
        <v>138</v>
      </c>
      <c r="C145" s="91" t="s">
        <v>333</v>
      </c>
      <c r="D145" s="92">
        <v>100000</v>
      </c>
      <c r="E145" s="112" t="s">
        <v>44</v>
      </c>
      <c r="F145" s="113">
        <f t="shared" si="4"/>
        <v>100000</v>
      </c>
    </row>
    <row r="146" spans="1:6" ht="18.75" customHeight="1" x14ac:dyDescent="0.25">
      <c r="A146" s="50" t="s">
        <v>154</v>
      </c>
      <c r="B146" s="51" t="s">
        <v>138</v>
      </c>
      <c r="C146" s="91" t="s">
        <v>334</v>
      </c>
      <c r="D146" s="92">
        <v>100000</v>
      </c>
      <c r="E146" s="112" t="s">
        <v>44</v>
      </c>
      <c r="F146" s="113">
        <f t="shared" si="4"/>
        <v>100000</v>
      </c>
    </row>
    <row r="147" spans="1:6" ht="15" x14ac:dyDescent="0.25">
      <c r="A147" s="50" t="s">
        <v>335</v>
      </c>
      <c r="B147" s="51" t="s">
        <v>138</v>
      </c>
      <c r="C147" s="91" t="s">
        <v>336</v>
      </c>
      <c r="D147" s="92">
        <v>4204000</v>
      </c>
      <c r="E147" s="112">
        <v>520364.69</v>
      </c>
      <c r="F147" s="113">
        <f t="shared" si="4"/>
        <v>3683635.31</v>
      </c>
    </row>
    <row r="148" spans="1:6" ht="18.75" customHeight="1" x14ac:dyDescent="0.25">
      <c r="A148" s="50" t="s">
        <v>337</v>
      </c>
      <c r="B148" s="51" t="s">
        <v>138</v>
      </c>
      <c r="C148" s="91" t="s">
        <v>338</v>
      </c>
      <c r="D148" s="92">
        <v>3051000</v>
      </c>
      <c r="E148" s="112">
        <v>223381.67</v>
      </c>
      <c r="F148" s="113">
        <f t="shared" si="4"/>
        <v>2827618.33</v>
      </c>
    </row>
    <row r="149" spans="1:6" ht="65.849999999999994" customHeight="1" x14ac:dyDescent="0.25">
      <c r="A149" s="52" t="s">
        <v>339</v>
      </c>
      <c r="B149" s="51" t="s">
        <v>138</v>
      </c>
      <c r="C149" s="91" t="s">
        <v>340</v>
      </c>
      <c r="D149" s="92">
        <v>3051000</v>
      </c>
      <c r="E149" s="112">
        <v>223381.67</v>
      </c>
      <c r="F149" s="113">
        <f t="shared" si="4"/>
        <v>2827618.33</v>
      </c>
    </row>
    <row r="150" spans="1:6" ht="18.75" customHeight="1" x14ac:dyDescent="0.25">
      <c r="A150" s="50" t="s">
        <v>150</v>
      </c>
      <c r="B150" s="51" t="s">
        <v>138</v>
      </c>
      <c r="C150" s="91" t="s">
        <v>341</v>
      </c>
      <c r="D150" s="92">
        <v>3051000</v>
      </c>
      <c r="E150" s="112">
        <v>223381.67</v>
      </c>
      <c r="F150" s="113">
        <f t="shared" si="4"/>
        <v>2827618.33</v>
      </c>
    </row>
    <row r="151" spans="1:6" ht="18.75" customHeight="1" x14ac:dyDescent="0.25">
      <c r="A151" s="50" t="s">
        <v>152</v>
      </c>
      <c r="B151" s="51" t="s">
        <v>138</v>
      </c>
      <c r="C151" s="91" t="s">
        <v>342</v>
      </c>
      <c r="D151" s="92">
        <v>3051000</v>
      </c>
      <c r="E151" s="112">
        <v>223381.67</v>
      </c>
      <c r="F151" s="113">
        <f t="shared" si="4"/>
        <v>2827618.33</v>
      </c>
    </row>
    <row r="152" spans="1:6" ht="18.75" customHeight="1" x14ac:dyDescent="0.25">
      <c r="A152" s="50" t="s">
        <v>154</v>
      </c>
      <c r="B152" s="51" t="s">
        <v>138</v>
      </c>
      <c r="C152" s="91" t="s">
        <v>343</v>
      </c>
      <c r="D152" s="92">
        <v>2794200</v>
      </c>
      <c r="E152" s="112">
        <v>102152</v>
      </c>
      <c r="F152" s="113">
        <f t="shared" si="4"/>
        <v>2692048</v>
      </c>
    </row>
    <row r="153" spans="1:6" ht="15" x14ac:dyDescent="0.25">
      <c r="A153" s="50" t="s">
        <v>182</v>
      </c>
      <c r="B153" s="51" t="s">
        <v>138</v>
      </c>
      <c r="C153" s="91" t="s">
        <v>344</v>
      </c>
      <c r="D153" s="92">
        <v>256800</v>
      </c>
      <c r="E153" s="112">
        <v>121229.67</v>
      </c>
      <c r="F153" s="113">
        <f t="shared" si="4"/>
        <v>135570.33000000002</v>
      </c>
    </row>
    <row r="154" spans="1:6" ht="18.75" customHeight="1" x14ac:dyDescent="0.25">
      <c r="A154" s="50" t="s">
        <v>146</v>
      </c>
      <c r="B154" s="51" t="s">
        <v>138</v>
      </c>
      <c r="C154" s="91" t="s">
        <v>345</v>
      </c>
      <c r="D154" s="92">
        <v>10000</v>
      </c>
      <c r="E154" s="112">
        <v>5637.59</v>
      </c>
      <c r="F154" s="113">
        <f t="shared" si="4"/>
        <v>4362.41</v>
      </c>
    </row>
    <row r="155" spans="1:6" ht="65.849999999999994" customHeight="1" x14ac:dyDescent="0.25">
      <c r="A155" s="52" t="s">
        <v>346</v>
      </c>
      <c r="B155" s="51" t="s">
        <v>138</v>
      </c>
      <c r="C155" s="91" t="s">
        <v>347</v>
      </c>
      <c r="D155" s="92">
        <v>10000</v>
      </c>
      <c r="E155" s="112">
        <v>5637.59</v>
      </c>
      <c r="F155" s="113">
        <f t="shared" si="4"/>
        <v>4362.41</v>
      </c>
    </row>
    <row r="156" spans="1:6" ht="18.75" customHeight="1" x14ac:dyDescent="0.25">
      <c r="A156" s="50" t="s">
        <v>150</v>
      </c>
      <c r="B156" s="51" t="s">
        <v>138</v>
      </c>
      <c r="C156" s="91" t="s">
        <v>348</v>
      </c>
      <c r="D156" s="92">
        <v>10000</v>
      </c>
      <c r="E156" s="112">
        <v>5637.59</v>
      </c>
      <c r="F156" s="113">
        <f t="shared" si="4"/>
        <v>4362.41</v>
      </c>
    </row>
    <row r="157" spans="1:6" ht="18.75" customHeight="1" x14ac:dyDescent="0.25">
      <c r="A157" s="50" t="s">
        <v>152</v>
      </c>
      <c r="B157" s="51" t="s">
        <v>138</v>
      </c>
      <c r="C157" s="91" t="s">
        <v>349</v>
      </c>
      <c r="D157" s="92">
        <v>10000</v>
      </c>
      <c r="E157" s="112">
        <v>5637.59</v>
      </c>
      <c r="F157" s="113">
        <f t="shared" si="4"/>
        <v>4362.41</v>
      </c>
    </row>
    <row r="158" spans="1:6" ht="18.75" customHeight="1" x14ac:dyDescent="0.25">
      <c r="A158" s="50" t="s">
        <v>154</v>
      </c>
      <c r="B158" s="51" t="s">
        <v>138</v>
      </c>
      <c r="C158" s="91" t="s">
        <v>350</v>
      </c>
      <c r="D158" s="92">
        <v>10000</v>
      </c>
      <c r="E158" s="112">
        <v>5637.59</v>
      </c>
      <c r="F158" s="113">
        <f t="shared" si="4"/>
        <v>4362.41</v>
      </c>
    </row>
    <row r="159" spans="1:6" ht="18.75" customHeight="1" x14ac:dyDescent="0.25">
      <c r="A159" s="50" t="s">
        <v>298</v>
      </c>
      <c r="B159" s="51" t="s">
        <v>138</v>
      </c>
      <c r="C159" s="91" t="s">
        <v>351</v>
      </c>
      <c r="D159" s="92">
        <v>543000</v>
      </c>
      <c r="E159" s="112">
        <v>41816.25</v>
      </c>
      <c r="F159" s="113">
        <f t="shared" si="4"/>
        <v>501183.75</v>
      </c>
    </row>
    <row r="160" spans="1:6" ht="56.45" customHeight="1" x14ac:dyDescent="0.25">
      <c r="A160" s="52" t="s">
        <v>352</v>
      </c>
      <c r="B160" s="51" t="s">
        <v>138</v>
      </c>
      <c r="C160" s="91" t="s">
        <v>353</v>
      </c>
      <c r="D160" s="92">
        <v>112000</v>
      </c>
      <c r="E160" s="112">
        <v>41816.25</v>
      </c>
      <c r="F160" s="113">
        <f t="shared" si="4"/>
        <v>70183.75</v>
      </c>
    </row>
    <row r="161" spans="1:6" ht="18.75" customHeight="1" x14ac:dyDescent="0.25">
      <c r="A161" s="50" t="s">
        <v>150</v>
      </c>
      <c r="B161" s="51" t="s">
        <v>138</v>
      </c>
      <c r="C161" s="91" t="s">
        <v>354</v>
      </c>
      <c r="D161" s="92">
        <v>112000</v>
      </c>
      <c r="E161" s="112">
        <v>41816.25</v>
      </c>
      <c r="F161" s="113">
        <f t="shared" si="4"/>
        <v>70183.75</v>
      </c>
    </row>
    <row r="162" spans="1:6" ht="18.75" customHeight="1" x14ac:dyDescent="0.25">
      <c r="A162" s="50" t="s">
        <v>152</v>
      </c>
      <c r="B162" s="51" t="s">
        <v>138</v>
      </c>
      <c r="C162" s="91" t="s">
        <v>355</v>
      </c>
      <c r="D162" s="92">
        <v>112000</v>
      </c>
      <c r="E162" s="112">
        <v>41816.25</v>
      </c>
      <c r="F162" s="113">
        <f t="shared" si="4"/>
        <v>70183.75</v>
      </c>
    </row>
    <row r="163" spans="1:6" ht="18.75" customHeight="1" x14ac:dyDescent="0.25">
      <c r="A163" s="50" t="s">
        <v>154</v>
      </c>
      <c r="B163" s="51" t="s">
        <v>138</v>
      </c>
      <c r="C163" s="91" t="s">
        <v>356</v>
      </c>
      <c r="D163" s="92">
        <v>112000</v>
      </c>
      <c r="E163" s="112">
        <v>41816.25</v>
      </c>
      <c r="F163" s="113">
        <f t="shared" si="4"/>
        <v>70183.75</v>
      </c>
    </row>
    <row r="164" spans="1:6" ht="65.849999999999994" customHeight="1" x14ac:dyDescent="0.25">
      <c r="A164" s="52" t="s">
        <v>300</v>
      </c>
      <c r="B164" s="51" t="s">
        <v>138</v>
      </c>
      <c r="C164" s="91" t="s">
        <v>357</v>
      </c>
      <c r="D164" s="92">
        <v>431000</v>
      </c>
      <c r="E164" s="112" t="s">
        <v>44</v>
      </c>
      <c r="F164" s="113">
        <f t="shared" si="4"/>
        <v>431000</v>
      </c>
    </row>
    <row r="165" spans="1:6" ht="18.75" customHeight="1" x14ac:dyDescent="0.25">
      <c r="A165" s="50" t="s">
        <v>150</v>
      </c>
      <c r="B165" s="51" t="s">
        <v>138</v>
      </c>
      <c r="C165" s="91" t="s">
        <v>358</v>
      </c>
      <c r="D165" s="92">
        <v>431000</v>
      </c>
      <c r="E165" s="112" t="s">
        <v>44</v>
      </c>
      <c r="F165" s="113">
        <f t="shared" si="4"/>
        <v>431000</v>
      </c>
    </row>
    <row r="166" spans="1:6" ht="18.75" customHeight="1" x14ac:dyDescent="0.25">
      <c r="A166" s="50" t="s">
        <v>152</v>
      </c>
      <c r="B166" s="51" t="s">
        <v>138</v>
      </c>
      <c r="C166" s="91" t="s">
        <v>359</v>
      </c>
      <c r="D166" s="92">
        <v>431000</v>
      </c>
      <c r="E166" s="112" t="s">
        <v>44</v>
      </c>
      <c r="F166" s="113">
        <f t="shared" si="4"/>
        <v>431000</v>
      </c>
    </row>
    <row r="167" spans="1:6" ht="18.75" customHeight="1" x14ac:dyDescent="0.25">
      <c r="A167" s="50" t="s">
        <v>154</v>
      </c>
      <c r="B167" s="51" t="s">
        <v>138</v>
      </c>
      <c r="C167" s="91" t="s">
        <v>360</v>
      </c>
      <c r="D167" s="92">
        <v>431000</v>
      </c>
      <c r="E167" s="112" t="s">
        <v>44</v>
      </c>
      <c r="F167" s="113">
        <f t="shared" si="4"/>
        <v>431000</v>
      </c>
    </row>
    <row r="168" spans="1:6" ht="18.75" customHeight="1" x14ac:dyDescent="0.25">
      <c r="A168" s="50" t="s">
        <v>361</v>
      </c>
      <c r="B168" s="51" t="s">
        <v>138</v>
      </c>
      <c r="C168" s="91" t="s">
        <v>362</v>
      </c>
      <c r="D168" s="92">
        <v>300000</v>
      </c>
      <c r="E168" s="112" t="s">
        <v>44</v>
      </c>
      <c r="F168" s="113">
        <f t="shared" si="4"/>
        <v>300000</v>
      </c>
    </row>
    <row r="169" spans="1:6" ht="65.849999999999994" customHeight="1" x14ac:dyDescent="0.25">
      <c r="A169" s="52" t="s">
        <v>363</v>
      </c>
      <c r="B169" s="51" t="s">
        <v>138</v>
      </c>
      <c r="C169" s="91" t="s">
        <v>364</v>
      </c>
      <c r="D169" s="92">
        <v>300000</v>
      </c>
      <c r="E169" s="112" t="s">
        <v>44</v>
      </c>
      <c r="F169" s="113">
        <f t="shared" si="4"/>
        <v>300000</v>
      </c>
    </row>
    <row r="170" spans="1:6" ht="18.75" customHeight="1" x14ac:dyDescent="0.25">
      <c r="A170" s="50" t="s">
        <v>150</v>
      </c>
      <c r="B170" s="51" t="s">
        <v>138</v>
      </c>
      <c r="C170" s="91" t="s">
        <v>365</v>
      </c>
      <c r="D170" s="92">
        <v>300000</v>
      </c>
      <c r="E170" s="112" t="s">
        <v>44</v>
      </c>
      <c r="F170" s="113">
        <f t="shared" si="4"/>
        <v>300000</v>
      </c>
    </row>
    <row r="171" spans="1:6" ht="18.75" customHeight="1" x14ac:dyDescent="0.25">
      <c r="A171" s="50" t="s">
        <v>152</v>
      </c>
      <c r="B171" s="51" t="s">
        <v>138</v>
      </c>
      <c r="C171" s="91" t="s">
        <v>366</v>
      </c>
      <c r="D171" s="92">
        <v>300000</v>
      </c>
      <c r="E171" s="112" t="s">
        <v>44</v>
      </c>
      <c r="F171" s="113">
        <f t="shared" si="4"/>
        <v>300000</v>
      </c>
    </row>
    <row r="172" spans="1:6" ht="18.75" customHeight="1" x14ac:dyDescent="0.25">
      <c r="A172" s="50" t="s">
        <v>154</v>
      </c>
      <c r="B172" s="51" t="s">
        <v>138</v>
      </c>
      <c r="C172" s="91" t="s">
        <v>367</v>
      </c>
      <c r="D172" s="92">
        <v>300000</v>
      </c>
      <c r="E172" s="112" t="s">
        <v>44</v>
      </c>
      <c r="F172" s="113">
        <f t="shared" si="4"/>
        <v>300000</v>
      </c>
    </row>
    <row r="173" spans="1:6" ht="28.15" customHeight="1" x14ac:dyDescent="0.25">
      <c r="A173" s="50" t="s">
        <v>368</v>
      </c>
      <c r="B173" s="51" t="s">
        <v>138</v>
      </c>
      <c r="C173" s="91" t="s">
        <v>369</v>
      </c>
      <c r="D173" s="92">
        <v>300000</v>
      </c>
      <c r="E173" s="112">
        <v>249529.18</v>
      </c>
      <c r="F173" s="113">
        <f t="shared" si="4"/>
        <v>50470.820000000007</v>
      </c>
    </row>
    <row r="174" spans="1:6" ht="75.2" customHeight="1" x14ac:dyDescent="0.25">
      <c r="A174" s="52" t="s">
        <v>370</v>
      </c>
      <c r="B174" s="51" t="s">
        <v>138</v>
      </c>
      <c r="C174" s="91" t="s">
        <v>371</v>
      </c>
      <c r="D174" s="92">
        <v>300000</v>
      </c>
      <c r="E174" s="112">
        <v>249529.18</v>
      </c>
      <c r="F174" s="113">
        <f t="shared" si="4"/>
        <v>50470.820000000007</v>
      </c>
    </row>
    <row r="175" spans="1:6" ht="18.75" customHeight="1" x14ac:dyDescent="0.25">
      <c r="A175" s="50" t="s">
        <v>150</v>
      </c>
      <c r="B175" s="51" t="s">
        <v>138</v>
      </c>
      <c r="C175" s="91" t="s">
        <v>372</v>
      </c>
      <c r="D175" s="92">
        <v>300000</v>
      </c>
      <c r="E175" s="112">
        <v>249529.18</v>
      </c>
      <c r="F175" s="113">
        <f t="shared" ref="F175:F205" si="5">IF(OR(D175="-",IF(E175="-",0,E175)&gt;=IF(D175="-",0,D175)),"-",IF(D175="-",0,D175)-IF(E175="-",0,E175))</f>
        <v>50470.820000000007</v>
      </c>
    </row>
    <row r="176" spans="1:6" ht="18.75" customHeight="1" x14ac:dyDescent="0.25">
      <c r="A176" s="50" t="s">
        <v>152</v>
      </c>
      <c r="B176" s="51" t="s">
        <v>138</v>
      </c>
      <c r="C176" s="91" t="s">
        <v>373</v>
      </c>
      <c r="D176" s="92">
        <v>300000</v>
      </c>
      <c r="E176" s="112">
        <v>249529.18</v>
      </c>
      <c r="F176" s="113">
        <f t="shared" si="5"/>
        <v>50470.820000000007</v>
      </c>
    </row>
    <row r="177" spans="1:6" ht="18.75" customHeight="1" x14ac:dyDescent="0.25">
      <c r="A177" s="50" t="s">
        <v>154</v>
      </c>
      <c r="B177" s="51" t="s">
        <v>138</v>
      </c>
      <c r="C177" s="91" t="s">
        <v>374</v>
      </c>
      <c r="D177" s="92">
        <v>300000</v>
      </c>
      <c r="E177" s="112">
        <v>249529.18</v>
      </c>
      <c r="F177" s="113">
        <f t="shared" si="5"/>
        <v>50470.820000000007</v>
      </c>
    </row>
    <row r="178" spans="1:6" ht="15" x14ac:dyDescent="0.25">
      <c r="A178" s="50" t="s">
        <v>375</v>
      </c>
      <c r="B178" s="51" t="s">
        <v>138</v>
      </c>
      <c r="C178" s="91" t="s">
        <v>376</v>
      </c>
      <c r="D178" s="92">
        <v>10000</v>
      </c>
      <c r="E178" s="112" t="s">
        <v>44</v>
      </c>
      <c r="F178" s="113">
        <f t="shared" si="5"/>
        <v>10000</v>
      </c>
    </row>
    <row r="179" spans="1:6" ht="18.75" customHeight="1" x14ac:dyDescent="0.25">
      <c r="A179" s="50" t="s">
        <v>377</v>
      </c>
      <c r="B179" s="51" t="s">
        <v>138</v>
      </c>
      <c r="C179" s="91" t="s">
        <v>378</v>
      </c>
      <c r="D179" s="92">
        <v>10000</v>
      </c>
      <c r="E179" s="112" t="s">
        <v>44</v>
      </c>
      <c r="F179" s="113">
        <f t="shared" si="5"/>
        <v>10000</v>
      </c>
    </row>
    <row r="180" spans="1:6" ht="28.15" customHeight="1" x14ac:dyDescent="0.25">
      <c r="A180" s="50" t="s">
        <v>156</v>
      </c>
      <c r="B180" s="51" t="s">
        <v>138</v>
      </c>
      <c r="C180" s="91" t="s">
        <v>379</v>
      </c>
      <c r="D180" s="92">
        <v>10000</v>
      </c>
      <c r="E180" s="112" t="s">
        <v>44</v>
      </c>
      <c r="F180" s="113">
        <f t="shared" si="5"/>
        <v>10000</v>
      </c>
    </row>
    <row r="181" spans="1:6" ht="93.95" customHeight="1" x14ac:dyDescent="0.25">
      <c r="A181" s="52" t="s">
        <v>234</v>
      </c>
      <c r="B181" s="51" t="s">
        <v>138</v>
      </c>
      <c r="C181" s="91" t="s">
        <v>380</v>
      </c>
      <c r="D181" s="92">
        <v>10000</v>
      </c>
      <c r="E181" s="112" t="s">
        <v>44</v>
      </c>
      <c r="F181" s="113">
        <f t="shared" si="5"/>
        <v>10000</v>
      </c>
    </row>
    <row r="182" spans="1:6" ht="18.75" customHeight="1" x14ac:dyDescent="0.25">
      <c r="A182" s="50" t="s">
        <v>150</v>
      </c>
      <c r="B182" s="51" t="s">
        <v>138</v>
      </c>
      <c r="C182" s="91" t="s">
        <v>381</v>
      </c>
      <c r="D182" s="92">
        <v>10000</v>
      </c>
      <c r="E182" s="112" t="s">
        <v>44</v>
      </c>
      <c r="F182" s="113">
        <f t="shared" si="5"/>
        <v>10000</v>
      </c>
    </row>
    <row r="183" spans="1:6" ht="18.75" customHeight="1" x14ac:dyDescent="0.25">
      <c r="A183" s="50" t="s">
        <v>152</v>
      </c>
      <c r="B183" s="51" t="s">
        <v>138</v>
      </c>
      <c r="C183" s="91" t="s">
        <v>382</v>
      </c>
      <c r="D183" s="92">
        <v>10000</v>
      </c>
      <c r="E183" s="112" t="s">
        <v>44</v>
      </c>
      <c r="F183" s="113">
        <f t="shared" si="5"/>
        <v>10000</v>
      </c>
    </row>
    <row r="184" spans="1:6" ht="18.75" customHeight="1" x14ac:dyDescent="0.25">
      <c r="A184" s="50" t="s">
        <v>154</v>
      </c>
      <c r="B184" s="51" t="s">
        <v>138</v>
      </c>
      <c r="C184" s="91" t="s">
        <v>383</v>
      </c>
      <c r="D184" s="92">
        <v>10000</v>
      </c>
      <c r="E184" s="112" t="s">
        <v>44</v>
      </c>
      <c r="F184" s="113">
        <f t="shared" si="5"/>
        <v>10000</v>
      </c>
    </row>
    <row r="185" spans="1:6" ht="15" x14ac:dyDescent="0.25">
      <c r="A185" s="50" t="s">
        <v>384</v>
      </c>
      <c r="B185" s="51" t="s">
        <v>138</v>
      </c>
      <c r="C185" s="91" t="s">
        <v>385</v>
      </c>
      <c r="D185" s="92">
        <v>4785600</v>
      </c>
      <c r="E185" s="112">
        <v>2567683</v>
      </c>
      <c r="F185" s="113">
        <f t="shared" si="5"/>
        <v>2217917</v>
      </c>
    </row>
    <row r="186" spans="1:6" ht="15" x14ac:dyDescent="0.25">
      <c r="A186" s="50" t="s">
        <v>386</v>
      </c>
      <c r="B186" s="51" t="s">
        <v>138</v>
      </c>
      <c r="C186" s="91" t="s">
        <v>387</v>
      </c>
      <c r="D186" s="92">
        <v>4785600</v>
      </c>
      <c r="E186" s="112">
        <v>2567683</v>
      </c>
      <c r="F186" s="113">
        <f t="shared" si="5"/>
        <v>2217917</v>
      </c>
    </row>
    <row r="187" spans="1:6" ht="15" x14ac:dyDescent="0.25">
      <c r="A187" s="50" t="s">
        <v>388</v>
      </c>
      <c r="B187" s="51" t="s">
        <v>138</v>
      </c>
      <c r="C187" s="91" t="s">
        <v>389</v>
      </c>
      <c r="D187" s="92">
        <v>4785600</v>
      </c>
      <c r="E187" s="112">
        <v>2567683</v>
      </c>
      <c r="F187" s="113">
        <f t="shared" si="5"/>
        <v>2217917</v>
      </c>
    </row>
    <row r="188" spans="1:6" ht="56.45" customHeight="1" x14ac:dyDescent="0.25">
      <c r="A188" s="52" t="s">
        <v>390</v>
      </c>
      <c r="B188" s="51" t="s">
        <v>138</v>
      </c>
      <c r="C188" s="91" t="s">
        <v>391</v>
      </c>
      <c r="D188" s="92">
        <v>4785600</v>
      </c>
      <c r="E188" s="112">
        <v>2567683</v>
      </c>
      <c r="F188" s="113">
        <f t="shared" si="5"/>
        <v>2217917</v>
      </c>
    </row>
    <row r="189" spans="1:6" ht="18.75" customHeight="1" x14ac:dyDescent="0.25">
      <c r="A189" s="50" t="s">
        <v>392</v>
      </c>
      <c r="B189" s="51" t="s">
        <v>138</v>
      </c>
      <c r="C189" s="91" t="s">
        <v>393</v>
      </c>
      <c r="D189" s="92">
        <v>4785600</v>
      </c>
      <c r="E189" s="112">
        <v>2567683</v>
      </c>
      <c r="F189" s="113">
        <f t="shared" si="5"/>
        <v>2217917</v>
      </c>
    </row>
    <row r="190" spans="1:6" ht="15" x14ac:dyDescent="0.25">
      <c r="A190" s="50" t="s">
        <v>394</v>
      </c>
      <c r="B190" s="51" t="s">
        <v>138</v>
      </c>
      <c r="C190" s="91" t="s">
        <v>395</v>
      </c>
      <c r="D190" s="92">
        <v>4785600</v>
      </c>
      <c r="E190" s="112">
        <v>2567683</v>
      </c>
      <c r="F190" s="113">
        <f t="shared" si="5"/>
        <v>2217917</v>
      </c>
    </row>
    <row r="191" spans="1:6" ht="37.700000000000003" customHeight="1" x14ac:dyDescent="0.25">
      <c r="A191" s="50" t="s">
        <v>396</v>
      </c>
      <c r="B191" s="51" t="s">
        <v>138</v>
      </c>
      <c r="C191" s="91" t="s">
        <v>397</v>
      </c>
      <c r="D191" s="92">
        <v>4491600</v>
      </c>
      <c r="E191" s="112">
        <v>2410800</v>
      </c>
      <c r="F191" s="113">
        <f t="shared" si="5"/>
        <v>2080800</v>
      </c>
    </row>
    <row r="192" spans="1:6" ht="15" x14ac:dyDescent="0.25">
      <c r="A192" s="50" t="s">
        <v>398</v>
      </c>
      <c r="B192" s="51" t="s">
        <v>138</v>
      </c>
      <c r="C192" s="91" t="s">
        <v>399</v>
      </c>
      <c r="D192" s="92">
        <v>294000</v>
      </c>
      <c r="E192" s="112">
        <v>156883</v>
      </c>
      <c r="F192" s="113">
        <f t="shared" si="5"/>
        <v>137117</v>
      </c>
    </row>
    <row r="193" spans="1:6" ht="15" x14ac:dyDescent="0.25">
      <c r="A193" s="50" t="s">
        <v>400</v>
      </c>
      <c r="B193" s="51" t="s">
        <v>138</v>
      </c>
      <c r="C193" s="91" t="s">
        <v>401</v>
      </c>
      <c r="D193" s="92">
        <v>97700</v>
      </c>
      <c r="E193" s="112">
        <v>56944.160000000003</v>
      </c>
      <c r="F193" s="113">
        <f t="shared" si="5"/>
        <v>40755.839999999997</v>
      </c>
    </row>
    <row r="194" spans="1:6" ht="15" x14ac:dyDescent="0.25">
      <c r="A194" s="50" t="s">
        <v>402</v>
      </c>
      <c r="B194" s="51" t="s">
        <v>138</v>
      </c>
      <c r="C194" s="91" t="s">
        <v>403</v>
      </c>
      <c r="D194" s="92">
        <v>97700</v>
      </c>
      <c r="E194" s="112">
        <v>56944.160000000003</v>
      </c>
      <c r="F194" s="113">
        <f t="shared" si="5"/>
        <v>40755.839999999997</v>
      </c>
    </row>
    <row r="195" spans="1:6" ht="28.15" customHeight="1" x14ac:dyDescent="0.25">
      <c r="A195" s="50" t="s">
        <v>404</v>
      </c>
      <c r="B195" s="51" t="s">
        <v>138</v>
      </c>
      <c r="C195" s="91" t="s">
        <v>405</v>
      </c>
      <c r="D195" s="92">
        <v>97700</v>
      </c>
      <c r="E195" s="112">
        <v>56944.160000000003</v>
      </c>
      <c r="F195" s="113">
        <f t="shared" si="5"/>
        <v>40755.839999999997</v>
      </c>
    </row>
    <row r="196" spans="1:6" ht="37.700000000000003" customHeight="1" x14ac:dyDescent="0.25">
      <c r="A196" s="50" t="s">
        <v>406</v>
      </c>
      <c r="B196" s="51" t="s">
        <v>138</v>
      </c>
      <c r="C196" s="91" t="s">
        <v>407</v>
      </c>
      <c r="D196" s="92">
        <v>97700</v>
      </c>
      <c r="E196" s="112">
        <v>56944.160000000003</v>
      </c>
      <c r="F196" s="113">
        <f t="shared" si="5"/>
        <v>40755.839999999997</v>
      </c>
    </row>
    <row r="197" spans="1:6" ht="15" x14ac:dyDescent="0.25">
      <c r="A197" s="50" t="s">
        <v>408</v>
      </c>
      <c r="B197" s="51" t="s">
        <v>138</v>
      </c>
      <c r="C197" s="91" t="s">
        <v>409</v>
      </c>
      <c r="D197" s="92">
        <v>97700</v>
      </c>
      <c r="E197" s="112">
        <v>56944.160000000003</v>
      </c>
      <c r="F197" s="113">
        <f t="shared" si="5"/>
        <v>40755.839999999997</v>
      </c>
    </row>
    <row r="198" spans="1:6" ht="18.75" customHeight="1" x14ac:dyDescent="0.25">
      <c r="A198" s="50" t="s">
        <v>410</v>
      </c>
      <c r="B198" s="51" t="s">
        <v>138</v>
      </c>
      <c r="C198" s="91" t="s">
        <v>411</v>
      </c>
      <c r="D198" s="92">
        <v>97700</v>
      </c>
      <c r="E198" s="112">
        <v>56944.160000000003</v>
      </c>
      <c r="F198" s="113">
        <f t="shared" si="5"/>
        <v>40755.839999999997</v>
      </c>
    </row>
    <row r="199" spans="1:6" ht="15" x14ac:dyDescent="0.25">
      <c r="A199" s="50" t="s">
        <v>412</v>
      </c>
      <c r="B199" s="51" t="s">
        <v>138</v>
      </c>
      <c r="C199" s="91" t="s">
        <v>413</v>
      </c>
      <c r="D199" s="92">
        <v>97700</v>
      </c>
      <c r="E199" s="112">
        <v>56944.160000000003</v>
      </c>
      <c r="F199" s="113">
        <f t="shared" si="5"/>
        <v>40755.839999999997</v>
      </c>
    </row>
    <row r="200" spans="1:6" ht="28.15" customHeight="1" x14ac:dyDescent="0.25">
      <c r="A200" s="50" t="s">
        <v>414</v>
      </c>
      <c r="B200" s="51" t="s">
        <v>138</v>
      </c>
      <c r="C200" s="91" t="s">
        <v>415</v>
      </c>
      <c r="D200" s="92">
        <v>89000</v>
      </c>
      <c r="E200" s="112">
        <v>89000</v>
      </c>
      <c r="F200" s="113" t="str">
        <f t="shared" si="5"/>
        <v>-</v>
      </c>
    </row>
    <row r="201" spans="1:6" ht="15" x14ac:dyDescent="0.25">
      <c r="A201" s="50" t="s">
        <v>416</v>
      </c>
      <c r="B201" s="51" t="s">
        <v>138</v>
      </c>
      <c r="C201" s="91" t="s">
        <v>417</v>
      </c>
      <c r="D201" s="92">
        <v>89000</v>
      </c>
      <c r="E201" s="112">
        <v>89000</v>
      </c>
      <c r="F201" s="113" t="str">
        <f t="shared" si="5"/>
        <v>-</v>
      </c>
    </row>
    <row r="202" spans="1:6" ht="28.15" customHeight="1" x14ac:dyDescent="0.25">
      <c r="A202" s="50" t="s">
        <v>163</v>
      </c>
      <c r="B202" s="51" t="s">
        <v>138</v>
      </c>
      <c r="C202" s="91" t="s">
        <v>418</v>
      </c>
      <c r="D202" s="92">
        <v>89000</v>
      </c>
      <c r="E202" s="112">
        <v>89000</v>
      </c>
      <c r="F202" s="113" t="str">
        <f t="shared" si="5"/>
        <v>-</v>
      </c>
    </row>
    <row r="203" spans="1:6" ht="93.95" customHeight="1" x14ac:dyDescent="0.25">
      <c r="A203" s="52" t="s">
        <v>419</v>
      </c>
      <c r="B203" s="51" t="s">
        <v>138</v>
      </c>
      <c r="C203" s="91" t="s">
        <v>420</v>
      </c>
      <c r="D203" s="92">
        <v>89000</v>
      </c>
      <c r="E203" s="112">
        <v>89000</v>
      </c>
      <c r="F203" s="113" t="str">
        <f t="shared" si="5"/>
        <v>-</v>
      </c>
    </row>
    <row r="204" spans="1:6" ht="15" x14ac:dyDescent="0.25">
      <c r="A204" s="50" t="s">
        <v>421</v>
      </c>
      <c r="B204" s="51" t="s">
        <v>138</v>
      </c>
      <c r="C204" s="91" t="s">
        <v>422</v>
      </c>
      <c r="D204" s="92">
        <v>89000</v>
      </c>
      <c r="E204" s="112">
        <v>89000</v>
      </c>
      <c r="F204" s="113" t="str">
        <f t="shared" si="5"/>
        <v>-</v>
      </c>
    </row>
    <row r="205" spans="1:6" ht="15" x14ac:dyDescent="0.25">
      <c r="A205" s="50" t="s">
        <v>423</v>
      </c>
      <c r="B205" s="51" t="s">
        <v>138</v>
      </c>
      <c r="C205" s="91" t="s">
        <v>424</v>
      </c>
      <c r="D205" s="92">
        <v>89000</v>
      </c>
      <c r="E205" s="112">
        <v>89000</v>
      </c>
      <c r="F205" s="113" t="str">
        <f t="shared" si="5"/>
        <v>-</v>
      </c>
    </row>
    <row r="206" spans="1:6" ht="9" customHeight="1" x14ac:dyDescent="0.25">
      <c r="A206" s="53"/>
      <c r="B206" s="54"/>
      <c r="C206" s="114"/>
      <c r="D206" s="115"/>
      <c r="E206" s="116"/>
      <c r="F206" s="116"/>
    </row>
    <row r="207" spans="1:6" ht="20.25" customHeight="1" x14ac:dyDescent="0.25">
      <c r="A207" s="55" t="s">
        <v>425</v>
      </c>
      <c r="B207" s="56" t="s">
        <v>426</v>
      </c>
      <c r="C207" s="117" t="s">
        <v>139</v>
      </c>
      <c r="D207" s="118">
        <v>-560885.26</v>
      </c>
      <c r="E207" s="118">
        <v>255781.45</v>
      </c>
      <c r="F207" s="119" t="s">
        <v>427</v>
      </c>
    </row>
  </sheetData>
  <mergeCells count="7">
    <mergeCell ref="F4:F9"/>
    <mergeCell ref="C4:C9"/>
    <mergeCell ref="A2:D2"/>
    <mergeCell ref="A4:A11"/>
    <mergeCell ref="B4:B11"/>
    <mergeCell ref="D4:D11"/>
    <mergeCell ref="E4:E9"/>
  </mergeCells>
  <conditionalFormatting sqref="E14:F14 E16:F16">
    <cfRule type="cellIs" priority="1" operator="equal">
      <formula>0</formula>
    </cfRule>
  </conditionalFormatting>
  <conditionalFormatting sqref="E28:F29">
    <cfRule type="cellIs" priority="2" operator="equal">
      <formula>0</formula>
    </cfRule>
  </conditionalFormatting>
  <conditionalFormatting sqref="E31:F31">
    <cfRule type="cellIs" priority="3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0"/>
  <sheetViews>
    <sheetView showGridLines="0" tabSelected="1" topLeftCell="A13" workbookViewId="0">
      <selection activeCell="O26" sqref="O26"/>
    </sheetView>
  </sheetViews>
  <sheetFormatPr defaultRowHeight="12.75" customHeight="1" x14ac:dyDescent="0.25"/>
  <cols>
    <col min="1" max="1" width="42.28515625" customWidth="1"/>
    <col min="2" max="2" width="5.5703125" customWidth="1"/>
    <col min="3" max="3" width="40.7109375" customWidth="1"/>
    <col min="4" max="6" width="18.7109375" customWidth="1"/>
  </cols>
  <sheetData>
    <row r="1" spans="1:6" ht="11.1" customHeight="1" x14ac:dyDescent="0.25">
      <c r="A1" s="86" t="s">
        <v>428</v>
      </c>
      <c r="B1" s="86"/>
      <c r="C1" s="86"/>
      <c r="D1" s="86"/>
      <c r="E1" s="86"/>
      <c r="F1" s="86"/>
    </row>
    <row r="2" spans="1:6" ht="13.15" customHeight="1" x14ac:dyDescent="0.25">
      <c r="A2" s="71" t="s">
        <v>429</v>
      </c>
      <c r="B2" s="71"/>
      <c r="C2" s="71"/>
      <c r="D2" s="71"/>
      <c r="E2" s="71"/>
      <c r="F2" s="71"/>
    </row>
    <row r="3" spans="1:6" ht="9" customHeight="1" thickBot="1" x14ac:dyDescent="0.3">
      <c r="A3" s="36"/>
      <c r="B3" s="57"/>
      <c r="C3" s="37"/>
      <c r="D3" s="38"/>
      <c r="E3" s="38"/>
      <c r="F3" s="58"/>
    </row>
    <row r="4" spans="1:6" ht="13.9" customHeight="1" x14ac:dyDescent="0.25">
      <c r="A4" s="75" t="s">
        <v>21</v>
      </c>
      <c r="B4" s="72" t="s">
        <v>22</v>
      </c>
      <c r="C4" s="144" t="s">
        <v>430</v>
      </c>
      <c r="D4" s="68" t="s">
        <v>24</v>
      </c>
      <c r="E4" s="68" t="s">
        <v>25</v>
      </c>
      <c r="F4" s="65" t="s">
        <v>26</v>
      </c>
    </row>
    <row r="5" spans="1:6" ht="4.9000000000000004" customHeight="1" x14ac:dyDescent="0.25">
      <c r="A5" s="149"/>
      <c r="B5" s="147"/>
      <c r="C5" s="145"/>
      <c r="D5" s="142"/>
      <c r="E5" s="142"/>
      <c r="F5" s="140"/>
    </row>
    <row r="6" spans="1:6" ht="6" customHeight="1" x14ac:dyDescent="0.25">
      <c r="A6" s="149"/>
      <c r="B6" s="147"/>
      <c r="C6" s="145"/>
      <c r="D6" s="142"/>
      <c r="E6" s="142"/>
      <c r="F6" s="140"/>
    </row>
    <row r="7" spans="1:6" ht="4.9000000000000004" customHeight="1" x14ac:dyDescent="0.25">
      <c r="A7" s="149"/>
      <c r="B7" s="147"/>
      <c r="C7" s="145"/>
      <c r="D7" s="142"/>
      <c r="E7" s="142"/>
      <c r="F7" s="140"/>
    </row>
    <row r="8" spans="1:6" ht="6" customHeight="1" x14ac:dyDescent="0.25">
      <c r="A8" s="149"/>
      <c r="B8" s="147"/>
      <c r="C8" s="145"/>
      <c r="D8" s="142"/>
      <c r="E8" s="142"/>
      <c r="F8" s="140"/>
    </row>
    <row r="9" spans="1:6" ht="6" customHeight="1" x14ac:dyDescent="0.25">
      <c r="A9" s="149"/>
      <c r="B9" s="147"/>
      <c r="C9" s="145"/>
      <c r="D9" s="142"/>
      <c r="E9" s="142"/>
      <c r="F9" s="140"/>
    </row>
    <row r="10" spans="1:6" ht="18" customHeight="1" x14ac:dyDescent="0.25">
      <c r="A10" s="150"/>
      <c r="B10" s="148"/>
      <c r="C10" s="146"/>
      <c r="D10" s="143"/>
      <c r="E10" s="143"/>
      <c r="F10" s="141"/>
    </row>
    <row r="11" spans="1:6" ht="13.5" customHeight="1" thickBot="1" x14ac:dyDescent="0.3">
      <c r="A11" s="20">
        <v>1</v>
      </c>
      <c r="B11" s="21">
        <v>2</v>
      </c>
      <c r="C11" s="22">
        <v>3</v>
      </c>
      <c r="D11" s="23" t="s">
        <v>27</v>
      </c>
      <c r="E11" s="45" t="s">
        <v>28</v>
      </c>
      <c r="F11" s="25" t="s">
        <v>29</v>
      </c>
    </row>
    <row r="12" spans="1:6" ht="42.75" customHeight="1" x14ac:dyDescent="0.25">
      <c r="A12" s="120" t="s">
        <v>431</v>
      </c>
      <c r="B12" s="121" t="s">
        <v>432</v>
      </c>
      <c r="C12" s="122" t="s">
        <v>139</v>
      </c>
      <c r="D12" s="123">
        <v>560885.26</v>
      </c>
      <c r="E12" s="123">
        <f>E18</f>
        <v>-255781.45000000019</v>
      </c>
      <c r="F12" s="124">
        <f>F18</f>
        <v>816666.7100000002</v>
      </c>
    </row>
    <row r="13" spans="1:6" ht="15" x14ac:dyDescent="0.25">
      <c r="A13" s="125" t="s">
        <v>33</v>
      </c>
      <c r="B13" s="126"/>
      <c r="C13" s="127"/>
      <c r="D13" s="128"/>
      <c r="E13" s="128"/>
      <c r="F13" s="129"/>
    </row>
    <row r="14" spans="1:6" ht="31.5" customHeight="1" x14ac:dyDescent="0.25">
      <c r="A14" s="130" t="s">
        <v>433</v>
      </c>
      <c r="B14" s="131" t="s">
        <v>434</v>
      </c>
      <c r="C14" s="132" t="s">
        <v>139</v>
      </c>
      <c r="D14" s="101" t="s">
        <v>44</v>
      </c>
      <c r="E14" s="101" t="s">
        <v>44</v>
      </c>
      <c r="F14" s="102" t="s">
        <v>44</v>
      </c>
    </row>
    <row r="15" spans="1:6" ht="15" x14ac:dyDescent="0.25">
      <c r="A15" s="125" t="s">
        <v>435</v>
      </c>
      <c r="B15" s="126"/>
      <c r="C15" s="127"/>
      <c r="D15" s="128"/>
      <c r="E15" s="128"/>
      <c r="F15" s="129"/>
    </row>
    <row r="16" spans="1:6" ht="15" x14ac:dyDescent="0.25">
      <c r="A16" s="130" t="s">
        <v>436</v>
      </c>
      <c r="B16" s="131" t="s">
        <v>437</v>
      </c>
      <c r="C16" s="132" t="s">
        <v>139</v>
      </c>
      <c r="D16" s="101" t="s">
        <v>44</v>
      </c>
      <c r="E16" s="101" t="s">
        <v>44</v>
      </c>
      <c r="F16" s="102" t="s">
        <v>44</v>
      </c>
    </row>
    <row r="17" spans="1:6" ht="15" x14ac:dyDescent="0.25">
      <c r="A17" s="125" t="s">
        <v>435</v>
      </c>
      <c r="B17" s="126"/>
      <c r="C17" s="127"/>
      <c r="D17" s="128"/>
      <c r="E17" s="128"/>
      <c r="F17" s="129"/>
    </row>
    <row r="18" spans="1:6" ht="15" x14ac:dyDescent="0.25">
      <c r="A18" s="120" t="s">
        <v>438</v>
      </c>
      <c r="B18" s="121" t="s">
        <v>439</v>
      </c>
      <c r="C18" s="122" t="s">
        <v>440</v>
      </c>
      <c r="D18" s="123">
        <v>560885.26</v>
      </c>
      <c r="E18" s="123">
        <f>E19</f>
        <v>-255781.45000000019</v>
      </c>
      <c r="F18" s="124">
        <f>F19</f>
        <v>816666.7100000002</v>
      </c>
    </row>
    <row r="19" spans="1:6" ht="35.25" customHeight="1" x14ac:dyDescent="0.25">
      <c r="A19" s="120" t="s">
        <v>441</v>
      </c>
      <c r="B19" s="121" t="s">
        <v>439</v>
      </c>
      <c r="C19" s="122" t="s">
        <v>442</v>
      </c>
      <c r="D19" s="123">
        <v>560885.26</v>
      </c>
      <c r="E19" s="123">
        <f>E20+E24</f>
        <v>-255781.45000000019</v>
      </c>
      <c r="F19" s="124">
        <f>D19-E19</f>
        <v>816666.7100000002</v>
      </c>
    </row>
    <row r="20" spans="1:6" ht="18.75" customHeight="1" x14ac:dyDescent="0.25">
      <c r="A20" s="120" t="s">
        <v>443</v>
      </c>
      <c r="B20" s="121" t="s">
        <v>444</v>
      </c>
      <c r="C20" s="122" t="s">
        <v>445</v>
      </c>
      <c r="D20" s="123">
        <v>-18915400</v>
      </c>
      <c r="E20" s="123">
        <f>E21</f>
        <v>-7649326.0099999998</v>
      </c>
      <c r="F20" s="124" t="s">
        <v>427</v>
      </c>
    </row>
    <row r="21" spans="1:6" ht="18.75" customHeight="1" x14ac:dyDescent="0.25">
      <c r="A21" s="133" t="s">
        <v>470</v>
      </c>
      <c r="B21" s="134" t="s">
        <v>444</v>
      </c>
      <c r="C21" s="135" t="s">
        <v>471</v>
      </c>
      <c r="D21" s="90">
        <v>-18915400</v>
      </c>
      <c r="E21" s="90">
        <f>E22</f>
        <v>-7649326.0099999998</v>
      </c>
      <c r="F21" s="103" t="s">
        <v>427</v>
      </c>
    </row>
    <row r="22" spans="1:6" ht="25.5" customHeight="1" x14ac:dyDescent="0.25">
      <c r="A22" s="136" t="s">
        <v>472</v>
      </c>
      <c r="B22" s="137" t="s">
        <v>444</v>
      </c>
      <c r="C22" s="138" t="s">
        <v>447</v>
      </c>
      <c r="D22" s="90">
        <v>-18915400</v>
      </c>
      <c r="E22" s="90">
        <f>E23</f>
        <v>-7649326.0099999998</v>
      </c>
      <c r="F22" s="103"/>
    </row>
    <row r="23" spans="1:6" ht="33.75" customHeight="1" x14ac:dyDescent="0.25">
      <c r="A23" s="133" t="s">
        <v>446</v>
      </c>
      <c r="B23" s="134" t="s">
        <v>444</v>
      </c>
      <c r="C23" s="135" t="s">
        <v>447</v>
      </c>
      <c r="D23" s="139">
        <v>-18915400</v>
      </c>
      <c r="E23" s="139">
        <v>-7649326.0099999998</v>
      </c>
      <c r="F23" s="103"/>
    </row>
    <row r="24" spans="1:6" ht="18.75" customHeight="1" x14ac:dyDescent="0.25">
      <c r="A24" s="120" t="s">
        <v>448</v>
      </c>
      <c r="B24" s="121" t="s">
        <v>449</v>
      </c>
      <c r="C24" s="122" t="s">
        <v>450</v>
      </c>
      <c r="D24" s="123">
        <v>19476285.260000002</v>
      </c>
      <c r="E24" s="123">
        <f>E25</f>
        <v>7393544.5599999996</v>
      </c>
      <c r="F24" s="124" t="s">
        <v>427</v>
      </c>
    </row>
    <row r="25" spans="1:6" ht="18.75" customHeight="1" x14ac:dyDescent="0.25">
      <c r="A25" s="133" t="s">
        <v>473</v>
      </c>
      <c r="B25" s="137" t="s">
        <v>449</v>
      </c>
      <c r="C25" s="138" t="s">
        <v>452</v>
      </c>
      <c r="D25" s="90">
        <v>19476285.260000002</v>
      </c>
      <c r="E25" s="90">
        <f>E26</f>
        <v>7393544.5599999996</v>
      </c>
      <c r="F25" s="103" t="s">
        <v>427</v>
      </c>
    </row>
    <row r="26" spans="1:6" ht="24.75" x14ac:dyDescent="0.25">
      <c r="A26" s="133" t="s">
        <v>474</v>
      </c>
      <c r="B26" s="137" t="s">
        <v>449</v>
      </c>
      <c r="C26" s="138" t="s">
        <v>452</v>
      </c>
      <c r="D26" s="90">
        <v>19476285.260000002</v>
      </c>
      <c r="E26" s="90">
        <f>E27</f>
        <v>7393544.5599999996</v>
      </c>
      <c r="F26" s="124"/>
    </row>
    <row r="27" spans="1:6" ht="32.25" customHeight="1" thickBot="1" x14ac:dyDescent="0.3">
      <c r="A27" s="136" t="s">
        <v>451</v>
      </c>
      <c r="B27" s="137" t="s">
        <v>449</v>
      </c>
      <c r="C27" s="138" t="s">
        <v>452</v>
      </c>
      <c r="D27" s="90">
        <v>19476285.260000002</v>
      </c>
      <c r="E27" s="90">
        <v>7393544.5599999996</v>
      </c>
      <c r="F27" s="103" t="s">
        <v>427</v>
      </c>
    </row>
    <row r="28" spans="1:6" ht="12.75" customHeight="1" x14ac:dyDescent="0.25">
      <c r="A28" s="59"/>
      <c r="B28" s="60"/>
      <c r="C28" s="61"/>
      <c r="D28" s="62"/>
      <c r="E28" s="62"/>
      <c r="F28" s="63"/>
    </row>
    <row r="34" spans="1:6" ht="12.75" customHeight="1" x14ac:dyDescent="0.25">
      <c r="C34" s="151" t="s">
        <v>475</v>
      </c>
    </row>
    <row r="39" spans="1:6" ht="15" x14ac:dyDescent="0.25"/>
    <row r="40" spans="1:6" ht="18" customHeight="1" x14ac:dyDescent="0.25">
      <c r="A40" s="5" t="s">
        <v>476</v>
      </c>
      <c r="D40" s="2"/>
      <c r="E40" s="2"/>
      <c r="F40" s="64"/>
    </row>
  </sheetData>
  <mergeCells count="8">
    <mergeCell ref="A2:F2"/>
    <mergeCell ref="A1:F1"/>
    <mergeCell ref="A4:A10"/>
    <mergeCell ref="B4:B10"/>
    <mergeCell ref="D4:D10"/>
    <mergeCell ref="C4:C10"/>
    <mergeCell ref="E4:E10"/>
    <mergeCell ref="F4:F10"/>
  </mergeCells>
  <conditionalFormatting sqref="E32:F32">
    <cfRule type="cellIs" priority="3" operator="equal">
      <formula>0</formula>
    </cfRule>
  </conditionalFormatting>
  <conditionalFormatting sqref="E34:F34">
    <cfRule type="cellIs" priority="4" operator="equal">
      <formula>0</formula>
    </cfRule>
  </conditionalFormatting>
  <conditionalFormatting sqref="E105:F105">
    <cfRule type="cellIs" priority="5" operator="equal">
      <formula>0</formula>
    </cfRule>
  </conditionalFormatting>
  <conditionalFormatting sqref="F15:F17 E13:F13 E15">
    <cfRule type="cellIs" priority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workbookViewId="0"/>
  </sheetViews>
  <sheetFormatPr defaultRowHeight="15" x14ac:dyDescent="0.25"/>
  <sheetData>
    <row r="1" spans="1:2" x14ac:dyDescent="0.25">
      <c r="A1" t="s">
        <v>453</v>
      </c>
      <c r="B1" t="s">
        <v>454</v>
      </c>
    </row>
    <row r="2" spans="1:2" x14ac:dyDescent="0.25">
      <c r="A2" t="s">
        <v>455</v>
      </c>
      <c r="B2" t="s">
        <v>456</v>
      </c>
    </row>
    <row r="3" spans="1:2" x14ac:dyDescent="0.25">
      <c r="A3" t="s">
        <v>457</v>
      </c>
      <c r="B3" t="s">
        <v>6</v>
      </c>
    </row>
    <row r="4" spans="1:2" x14ac:dyDescent="0.25">
      <c r="A4" t="s">
        <v>458</v>
      </c>
      <c r="B4" t="s">
        <v>459</v>
      </c>
    </row>
    <row r="5" spans="1:2" x14ac:dyDescent="0.25">
      <c r="A5" t="s">
        <v>460</v>
      </c>
      <c r="B5" t="s">
        <v>461</v>
      </c>
    </row>
    <row r="6" spans="1:2" x14ac:dyDescent="0.25">
      <c r="A6" t="s">
        <v>462</v>
      </c>
      <c r="B6" t="s">
        <v>454</v>
      </c>
    </row>
    <row r="7" spans="1:2" x14ac:dyDescent="0.25">
      <c r="A7" t="s">
        <v>463</v>
      </c>
      <c r="B7" t="s">
        <v>0</v>
      </c>
    </row>
    <row r="8" spans="1:2" x14ac:dyDescent="0.25">
      <c r="A8" t="s">
        <v>464</v>
      </c>
      <c r="B8" t="s">
        <v>0</v>
      </c>
    </row>
    <row r="9" spans="1:2" x14ac:dyDescent="0.25">
      <c r="A9" t="s">
        <v>465</v>
      </c>
      <c r="B9" t="s">
        <v>466</v>
      </c>
    </row>
    <row r="10" spans="1:2" x14ac:dyDescent="0.25">
      <c r="A10" t="s">
        <v>467</v>
      </c>
      <c r="B10" t="s">
        <v>18</v>
      </c>
    </row>
    <row r="11" spans="1:2" x14ac:dyDescent="0.25">
      <c r="A11" t="s">
        <v>468</v>
      </c>
      <c r="B11" t="s">
        <v>28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29</vt:i4>
      </vt:variant>
    </vt:vector>
  </HeadingPairs>
  <TitlesOfParts>
    <vt:vector size="33" baseType="lpstr">
      <vt:lpstr>Доходы</vt:lpstr>
      <vt:lpstr>Расходы</vt:lpstr>
      <vt:lpstr>Источники</vt:lpstr>
      <vt:lpstr>_params</vt:lpstr>
      <vt:lpstr>Доходы!APPT</vt:lpstr>
      <vt:lpstr>Источники!APPT</vt:lpstr>
      <vt:lpstr>Расходы!APPT</vt:lpstr>
      <vt:lpstr>Доходы!FILE_NAME</vt:lpstr>
      <vt:lpstr>Доходы!FIO</vt:lpstr>
      <vt:lpstr>Расходы!FIO</vt:lpstr>
      <vt:lpstr>Доходы!FORM_CODE</vt:lpstr>
      <vt:lpstr>Доходы!LAST_CELL</vt:lpstr>
      <vt:lpstr>Источники!LAST_CELL</vt:lpstr>
      <vt:lpstr>Расходы!LAST_CELL</vt:lpstr>
      <vt:lpstr>Доходы!PARAMS</vt:lpstr>
      <vt:lpstr>Доходы!PERIOD</vt:lpstr>
      <vt:lpstr>Доходы!RANGE_NAMES</vt:lpstr>
      <vt:lpstr>Доходы!RBEGIN_1</vt:lpstr>
      <vt:lpstr>Источники!RBEGIN_1</vt:lpstr>
      <vt:lpstr>Расходы!RBEGIN_1</vt:lpstr>
      <vt:lpstr>Доходы!REG_DATE</vt:lpstr>
      <vt:lpstr>Доходы!REND_1</vt:lpstr>
      <vt:lpstr>Источники!REND_1</vt:lpstr>
      <vt:lpstr>Расходы!REND_1</vt:lpstr>
      <vt:lpstr>Источники!S_520</vt:lpstr>
      <vt:lpstr>Источники!S_620</vt:lpstr>
      <vt:lpstr>Источники!S_700</vt:lpstr>
      <vt:lpstr>Источники!S_700A</vt:lpstr>
      <vt:lpstr>Доходы!SIGN</vt:lpstr>
      <vt:lpstr>Источники!SIGN</vt:lpstr>
      <vt:lpstr>Расходы!SIGN</vt:lpstr>
      <vt:lpstr>Доходы!SRC_CODE</vt:lpstr>
      <vt:lpstr>Доходы!SRC_KIND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rep:2.56.0.257 (p2)</dc:description>
  <cp:lastModifiedBy>User</cp:lastModifiedBy>
  <dcterms:created xsi:type="dcterms:W3CDTF">2024-09-02T12:31:08Z</dcterms:created>
  <dcterms:modified xsi:type="dcterms:W3CDTF">2024-10-01T11:28:35Z</dcterms:modified>
</cp:coreProperties>
</file>